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19815" windowHeight="7860" activeTab="5"/>
  </bookViews>
  <sheets>
    <sheet name="表1（债券调整）" sheetId="11" r:id="rId1"/>
    <sheet name="表2（一般债券限额）" sheetId="13" r:id="rId2"/>
    <sheet name="表3（专项债券限额）" sheetId="12" r:id="rId3"/>
    <sheet name="表4（平衡表）" sheetId="6" r:id="rId4"/>
    <sheet name="表5（一般预算功能分类调整方案）" sheetId="16" r:id="rId5"/>
    <sheet name="表8（基金收支调整平衡）" sheetId="15" r:id="rId6"/>
    <sheet name="表10（基金调整方案）" sheetId="10" r:id="rId7"/>
  </sheets>
  <calcPr calcId="125725"/>
</workbook>
</file>

<file path=xl/calcChain.xml><?xml version="1.0" encoding="utf-8"?>
<calcChain xmlns="http://schemas.openxmlformats.org/spreadsheetml/2006/main">
  <c r="F11" i="10"/>
  <c r="F12"/>
  <c r="F13"/>
  <c r="F14"/>
  <c r="F15"/>
  <c r="F16"/>
  <c r="F17"/>
  <c r="F18"/>
  <c r="F10"/>
  <c r="F16" i="6"/>
  <c r="G10" i="15"/>
  <c r="H10" s="1"/>
  <c r="F10"/>
  <c r="B10"/>
  <c r="C10"/>
  <c r="D10" s="1"/>
  <c r="G6" i="6"/>
  <c r="G16" s="1"/>
  <c r="F6"/>
  <c r="C16"/>
  <c r="D16" s="1"/>
  <c r="C7"/>
  <c r="C6" i="11"/>
  <c r="H11" i="6"/>
  <c r="E19" i="10"/>
  <c r="D19"/>
  <c r="C19"/>
  <c r="D9" i="15"/>
  <c r="H8"/>
  <c r="D8"/>
  <c r="H7"/>
  <c r="D7"/>
  <c r="H6"/>
  <c r="D6"/>
  <c r="M26" i="16"/>
  <c r="C25"/>
  <c r="M25" s="1"/>
  <c r="M24"/>
  <c r="C24"/>
  <c r="C23"/>
  <c r="M23" s="1"/>
  <c r="C22"/>
  <c r="M22" s="1"/>
  <c r="C21"/>
  <c r="M21" s="1"/>
  <c r="M20"/>
  <c r="C20"/>
  <c r="C19"/>
  <c r="M19" s="1"/>
  <c r="M18"/>
  <c r="C18"/>
  <c r="C17"/>
  <c r="M17" s="1"/>
  <c r="M16"/>
  <c r="C16"/>
  <c r="C15"/>
  <c r="M15" s="1"/>
  <c r="C14"/>
  <c r="M14" s="1"/>
  <c r="C13"/>
  <c r="M13" s="1"/>
  <c r="M12"/>
  <c r="C12"/>
  <c r="C11"/>
  <c r="M11" s="1"/>
  <c r="C10"/>
  <c r="M10" s="1"/>
  <c r="C9"/>
  <c r="M9" s="1"/>
  <c r="C8"/>
  <c r="M8" s="1"/>
  <c r="C7"/>
  <c r="C6"/>
  <c r="M6" s="1"/>
  <c r="L5"/>
  <c r="K5"/>
  <c r="J5"/>
  <c r="I5"/>
  <c r="H5"/>
  <c r="G5"/>
  <c r="F5"/>
  <c r="E5"/>
  <c r="D5"/>
  <c r="B5"/>
  <c r="D15" i="6"/>
  <c r="D14"/>
  <c r="D13"/>
  <c r="D12"/>
  <c r="D10"/>
  <c r="D9"/>
  <c r="D8"/>
  <c r="H7"/>
  <c r="D7"/>
  <c r="B7"/>
  <c r="B16" s="1"/>
  <c r="D6"/>
  <c r="F19" i="10" l="1"/>
  <c r="H6" i="6"/>
  <c r="H16" s="1"/>
  <c r="C5" i="16"/>
  <c r="M5" s="1"/>
  <c r="M7"/>
</calcChain>
</file>

<file path=xl/sharedStrings.xml><?xml version="1.0" encoding="utf-8"?>
<sst xmlns="http://schemas.openxmlformats.org/spreadsheetml/2006/main" count="154" uniqueCount="118">
  <si>
    <t>单位：万元</t>
  </si>
  <si>
    <t>项目名称</t>
  </si>
  <si>
    <t>建设管理单位</t>
  </si>
  <si>
    <t>本次调整金额</t>
  </si>
  <si>
    <t>科目编码及名称</t>
  </si>
  <si>
    <t>功能分类科目（项级）</t>
  </si>
  <si>
    <t>经济分类科目</t>
  </si>
  <si>
    <t>专项债券</t>
  </si>
  <si>
    <t>2290402其他地方自行试点项目收益专项债券收入安排的支出</t>
  </si>
  <si>
    <t>51303债券转贷</t>
  </si>
  <si>
    <t>项目</t>
  </si>
  <si>
    <t>预算数</t>
  </si>
  <si>
    <t>执行数</t>
  </si>
  <si>
    <t>一、上两个年度末政府一般债务余额实际数</t>
  </si>
  <si>
    <t>二、上年度末政府一般债务余额限额</t>
  </si>
  <si>
    <t>三、上年度政府一般债务发行额</t>
  </si>
  <si>
    <t>四、上年度政府一般债务还本额</t>
  </si>
  <si>
    <t>五、上年度末政府一般债务余额预算执行数</t>
  </si>
  <si>
    <t>六、本年度政府一般债务余额新增限额</t>
  </si>
  <si>
    <t>七、本年度末政府一般债务余额限额</t>
  </si>
  <si>
    <t>一、上两个年度末政府专项债务余额实际数</t>
  </si>
  <si>
    <t>二、上年度末政府专项债务余额限额</t>
  </si>
  <si>
    <t>三、上年度政府专项债务发行额</t>
  </si>
  <si>
    <t>四、上年度政府专项债务还本额</t>
  </si>
  <si>
    <t>五、上年度末政府专项债务余额预算执行数</t>
  </si>
  <si>
    <t>六、本年度政府专项债务余额新增限额</t>
  </si>
  <si>
    <t>七、本年度末政府专项债务余额限额</t>
  </si>
  <si>
    <r>
      <rPr>
        <sz val="12"/>
        <rFont val="方正书宋_GBK"/>
        <charset val="134"/>
      </rPr>
      <t>收</t>
    </r>
    <r>
      <rPr>
        <sz val="12"/>
        <rFont val="Times New Roman"/>
        <family val="1"/>
      </rPr>
      <t xml:space="preserve">                                    </t>
    </r>
    <r>
      <rPr>
        <sz val="12"/>
        <rFont val="方正书宋_GBK"/>
        <charset val="134"/>
      </rPr>
      <t>入</t>
    </r>
  </si>
  <si>
    <r>
      <rPr>
        <sz val="12"/>
        <rFont val="方正书宋_GBK"/>
        <charset val="134"/>
      </rPr>
      <t>支</t>
    </r>
    <r>
      <rPr>
        <sz val="12"/>
        <rFont val="Times New Roman"/>
        <family val="1"/>
      </rPr>
      <t xml:space="preserve">                               </t>
    </r>
    <r>
      <rPr>
        <sz val="12"/>
        <rFont val="方正书宋_GBK"/>
        <charset val="134"/>
      </rPr>
      <t>出</t>
    </r>
  </si>
  <si>
    <r>
      <rPr>
        <sz val="12"/>
        <rFont val="方正书宋_GBK"/>
        <charset val="134"/>
      </rPr>
      <t>项</t>
    </r>
    <r>
      <rPr>
        <sz val="12"/>
        <rFont val="Times New Roman"/>
        <family val="1"/>
      </rPr>
      <t xml:space="preserve">          </t>
    </r>
    <r>
      <rPr>
        <sz val="12"/>
        <rFont val="方正书宋_GBK"/>
        <charset val="134"/>
      </rPr>
      <t>目</t>
    </r>
  </si>
  <si>
    <r>
      <rPr>
        <sz val="12"/>
        <rFont val="方正书宋_GBK"/>
        <charset val="134"/>
      </rPr>
      <t>年初</t>
    </r>
    <r>
      <rPr>
        <sz val="12"/>
        <rFont val="方正书宋_GBK"/>
        <charset val="134"/>
      </rPr>
      <t>预算</t>
    </r>
  </si>
  <si>
    <r>
      <rPr>
        <sz val="12"/>
        <rFont val="方正书宋_GBK"/>
        <charset val="134"/>
      </rPr>
      <t>增减</t>
    </r>
    <r>
      <rPr>
        <sz val="12"/>
        <rFont val="Times New Roman"/>
        <family val="1"/>
      </rPr>
      <t xml:space="preserve">               </t>
    </r>
    <r>
      <rPr>
        <sz val="12"/>
        <rFont val="方正书宋_GBK"/>
        <charset val="134"/>
      </rPr>
      <t>（+-）</t>
    </r>
  </si>
  <si>
    <r>
      <rPr>
        <sz val="12"/>
        <rFont val="方正书宋_GBK"/>
        <charset val="134"/>
      </rPr>
      <t>调整</t>
    </r>
    <r>
      <rPr>
        <sz val="12"/>
        <rFont val="方正书宋_GBK"/>
        <charset val="134"/>
      </rPr>
      <t>预算</t>
    </r>
  </si>
  <si>
    <r>
      <rPr>
        <sz val="12"/>
        <rFont val="方正书宋_GBK"/>
        <charset val="134"/>
      </rPr>
      <t>项</t>
    </r>
    <r>
      <rPr>
        <sz val="12"/>
        <rFont val="Times New Roman"/>
        <family val="1"/>
      </rPr>
      <t xml:space="preserve">           </t>
    </r>
    <r>
      <rPr>
        <sz val="12"/>
        <rFont val="方正书宋_GBK"/>
        <charset val="134"/>
      </rPr>
      <t>目</t>
    </r>
  </si>
  <si>
    <t>一、本级公共财政收入</t>
  </si>
  <si>
    <t>一、本级支出</t>
  </si>
  <si>
    <t>二、上级补助收入</t>
  </si>
  <si>
    <t xml:space="preserve">    本级财力</t>
  </si>
  <si>
    <r>
      <rPr>
        <sz val="11"/>
        <color indexed="8"/>
        <rFont val="宋体"/>
        <family val="3"/>
        <charset val="134"/>
      </rPr>
      <t xml:space="preserve"> </t>
    </r>
    <r>
      <rPr>
        <sz val="11"/>
        <color indexed="8"/>
        <rFont val="宋体"/>
        <family val="3"/>
        <charset val="134"/>
      </rPr>
      <t xml:space="preserve">     返还性收入</t>
    </r>
  </si>
  <si>
    <t xml:space="preserve">    一般转移支付</t>
  </si>
  <si>
    <t xml:space="preserve">      一般转移支付</t>
  </si>
  <si>
    <t xml:space="preserve">    专项转移支付</t>
  </si>
  <si>
    <t xml:space="preserve">      专项转移支付</t>
  </si>
  <si>
    <t xml:space="preserve">    结转、债券等其他</t>
  </si>
  <si>
    <t>三、上解收入</t>
  </si>
  <si>
    <t>四、调入预算稳定调节基金</t>
  </si>
  <si>
    <t>二、上解支出</t>
  </si>
  <si>
    <t>五、调入资金</t>
  </si>
  <si>
    <t>三、补助预算稳定调节基金</t>
  </si>
  <si>
    <t>六、新增一般政府债券</t>
  </si>
  <si>
    <t>四、地方政府债券还本</t>
  </si>
  <si>
    <t>七、上年结转资金</t>
  </si>
  <si>
    <t>合    计</t>
  </si>
  <si>
    <t>单位:万元</t>
  </si>
  <si>
    <t>预算科目</t>
  </si>
  <si>
    <t>年初预算财力安排</t>
  </si>
  <si>
    <t>变 动 项 目</t>
  </si>
  <si>
    <t>小计</t>
  </si>
  <si>
    <t>专项转移支付</t>
  </si>
  <si>
    <t>一般性转移支付</t>
  </si>
  <si>
    <t>上年结转使用数</t>
  </si>
  <si>
    <t>调减支出</t>
  </si>
  <si>
    <t>调增支出</t>
  </si>
  <si>
    <t>动支预备费</t>
  </si>
  <si>
    <t>科目调剂</t>
  </si>
  <si>
    <t>债务(转贷)收入</t>
  </si>
  <si>
    <t>补助下级专款</t>
  </si>
  <si>
    <t>调整预算数</t>
  </si>
  <si>
    <t>合  计</t>
  </si>
  <si>
    <t>一般公共服务支出</t>
  </si>
  <si>
    <t>国防支出</t>
  </si>
  <si>
    <t>公共安全支出</t>
  </si>
  <si>
    <t>教育支出</t>
  </si>
  <si>
    <t>科学技术支出</t>
  </si>
  <si>
    <t>文化旅游体育与传媒支出</t>
  </si>
  <si>
    <t>社会保障和就业支出</t>
  </si>
  <si>
    <t>卫生健康支出</t>
  </si>
  <si>
    <t>节能环保支出</t>
  </si>
  <si>
    <t>城乡社区支出</t>
  </si>
  <si>
    <t>农林水支出</t>
  </si>
  <si>
    <t>交通运输支出</t>
  </si>
  <si>
    <t>资源勘探信息等支出</t>
  </si>
  <si>
    <t>商业服务业支出</t>
  </si>
  <si>
    <t>金融支出</t>
  </si>
  <si>
    <t>自然资源海洋气象等支出</t>
  </si>
  <si>
    <t>住房保障支出</t>
  </si>
  <si>
    <t>灾害防治及应急管理支出</t>
  </si>
  <si>
    <t>预备费</t>
  </si>
  <si>
    <t>债务付息支出</t>
  </si>
  <si>
    <t>债务发行费用</t>
  </si>
  <si>
    <t>年初预算</t>
  </si>
  <si>
    <t>调增（+）</t>
  </si>
  <si>
    <t>调减（-）</t>
  </si>
  <si>
    <t>调整预算</t>
  </si>
  <si>
    <t>文化体育与传媒支出</t>
  </si>
  <si>
    <t>商业服务业等支出</t>
  </si>
  <si>
    <t>合计</t>
  </si>
  <si>
    <r>
      <rPr>
        <sz val="12"/>
        <rFont val="方正书宋_GBK"/>
        <charset val="134"/>
      </rPr>
      <t>年初</t>
    </r>
    <r>
      <rPr>
        <sz val="12"/>
        <rFont val="Times New Roman"/>
        <family val="1"/>
      </rPr>
      <t xml:space="preserve">             </t>
    </r>
    <r>
      <rPr>
        <sz val="12"/>
        <rFont val="方正书宋_GBK"/>
        <charset val="134"/>
      </rPr>
      <t>预算</t>
    </r>
  </si>
  <si>
    <r>
      <rPr>
        <sz val="12"/>
        <rFont val="方正书宋_GBK"/>
        <charset val="134"/>
      </rPr>
      <t>调整</t>
    </r>
    <r>
      <rPr>
        <sz val="12"/>
        <rFont val="Times New Roman"/>
        <family val="1"/>
      </rPr>
      <t xml:space="preserve">         </t>
    </r>
    <r>
      <rPr>
        <sz val="12"/>
        <rFont val="方正书宋_GBK"/>
        <charset val="134"/>
      </rPr>
      <t>预算</t>
    </r>
  </si>
  <si>
    <t>一、政府性基金收入</t>
  </si>
  <si>
    <t>二、转移性收入</t>
  </si>
  <si>
    <t>二、地方政府专项债券支出</t>
  </si>
  <si>
    <t>三、上年结余收入</t>
  </si>
  <si>
    <t>三、调出资金</t>
  </si>
  <si>
    <t>四、地方政府专项债务收入</t>
  </si>
  <si>
    <t>四、地方政府债务还本支出</t>
  </si>
  <si>
    <t>其他支出</t>
  </si>
  <si>
    <t>债务发行费用支出</t>
  </si>
  <si>
    <t>2022年临港开发区新增政府债券项目调整方案（草案）</t>
    <phoneticPr fontId="40" type="noConversion"/>
  </si>
  <si>
    <t>沧州渤海新区临港经济技术开发区京津冀产业转移示范区基础设施提升工程</t>
    <phoneticPr fontId="40" type="noConversion"/>
  </si>
  <si>
    <t>沧州临港经济技术开发区规划建设局</t>
    <phoneticPr fontId="40" type="noConversion"/>
  </si>
  <si>
    <t>沧州渤海新区临港经济技术开发区循环经济示范区生产要素提升工程</t>
    <phoneticPr fontId="40" type="noConversion"/>
  </si>
  <si>
    <r>
      <t>2022</t>
    </r>
    <r>
      <rPr>
        <sz val="18"/>
        <color theme="1"/>
        <rFont val="宋体"/>
        <family val="3"/>
        <charset val="134"/>
      </rPr>
      <t>年临港开发区政府一般债务限额及余额情况表</t>
    </r>
    <phoneticPr fontId="40" type="noConversion"/>
  </si>
  <si>
    <r>
      <t>2022</t>
    </r>
    <r>
      <rPr>
        <sz val="18"/>
        <color theme="1"/>
        <rFont val="宋体"/>
        <family val="3"/>
        <charset val="134"/>
      </rPr>
      <t>年临港开发区政府专项债务限额及余额情况表</t>
    </r>
    <phoneticPr fontId="40" type="noConversion"/>
  </si>
  <si>
    <t>2022年临港开发区一般公共预算收支调整平衡情况（草案）</t>
    <phoneticPr fontId="40" type="noConversion"/>
  </si>
  <si>
    <t>2022年临港开发区政府性基金收支调整平衡情况（草案）</t>
    <phoneticPr fontId="40" type="noConversion"/>
  </si>
  <si>
    <t>2022年临港开发区一般公共预算支出功能分类调整方案（草案）</t>
    <phoneticPr fontId="40" type="noConversion"/>
  </si>
  <si>
    <t>2022年临港开发区政府性基金支出调整方案（草案）</t>
    <phoneticPr fontId="40" type="noConversion"/>
  </si>
</sst>
</file>

<file path=xl/styles.xml><?xml version="1.0" encoding="utf-8"?>
<styleSheet xmlns="http://schemas.openxmlformats.org/spreadsheetml/2006/main">
  <numFmts count="14">
    <numFmt numFmtId="41" formatCode="_ * #,##0_ ;_ * \-#,##0_ ;_ * &quot;-&quot;_ ;_ @_ "/>
    <numFmt numFmtId="43" formatCode="_ * #,##0.00_ ;_ * \-#,##0.00_ ;_ * &quot;-&quot;??_ ;_ @_ "/>
    <numFmt numFmtId="176" formatCode="_(&quot;$&quot;* #,##0.00_);_(&quot;$&quot;* \(#,##0.00\);_(&quot;$&quot;* &quot;-&quot;??_);_(@_)"/>
    <numFmt numFmtId="177" formatCode="#,##0.0000"/>
    <numFmt numFmtId="178" formatCode="#,##0;\(#,##0\)"/>
    <numFmt numFmtId="179" formatCode="#,##0;\-#,##0;&quot;-&quot;"/>
    <numFmt numFmtId="180" formatCode="\$#,##0.00;\(\$#,##0.00\)"/>
    <numFmt numFmtId="181" formatCode="_-&quot;$&quot;* #,##0_-;\-&quot;$&quot;* #,##0_-;_-&quot;$&quot;* &quot;-&quot;_-;_-@_-"/>
    <numFmt numFmtId="182" formatCode="\$#,##0;\(\$#,##0\)"/>
    <numFmt numFmtId="183" formatCode="&quot;$&quot;#,##0;\-&quot;$&quot;#,##0"/>
    <numFmt numFmtId="184" formatCode="&quot;$&quot;#,##0;[Red]\-&quot;$&quot;#,##0"/>
    <numFmt numFmtId="185" formatCode="#,##0.000"/>
    <numFmt numFmtId="186" formatCode="0.0"/>
    <numFmt numFmtId="187" formatCode="#,##0_ "/>
  </numFmts>
  <fonts count="41">
    <font>
      <sz val="11"/>
      <color theme="1"/>
      <name val="Tahoma"/>
      <charset val="134"/>
    </font>
    <font>
      <b/>
      <sz val="18"/>
      <name val="仿宋_GB2312"/>
      <charset val="134"/>
    </font>
    <font>
      <sz val="10"/>
      <name val="宋体"/>
      <family val="3"/>
      <charset val="134"/>
    </font>
    <font>
      <b/>
      <sz val="10.5"/>
      <color theme="1"/>
      <name val="宋体"/>
      <family val="3"/>
      <charset val="134"/>
    </font>
    <font>
      <sz val="10"/>
      <color theme="1"/>
      <name val="宋体"/>
      <family val="3"/>
      <charset val="134"/>
    </font>
    <font>
      <sz val="11"/>
      <color theme="1"/>
      <name val="宋体"/>
      <family val="3"/>
      <charset val="134"/>
      <scheme val="minor"/>
    </font>
    <font>
      <sz val="12"/>
      <name val="方正书宋_GBK"/>
      <charset val="134"/>
    </font>
    <font>
      <sz val="11"/>
      <color indexed="8"/>
      <name val="仿宋_GB2312"/>
      <charset val="134"/>
    </font>
    <font>
      <b/>
      <sz val="18"/>
      <color indexed="8"/>
      <name val="仿宋_GB2312"/>
      <charset val="134"/>
    </font>
    <font>
      <b/>
      <sz val="11"/>
      <color indexed="8"/>
      <name val="仿宋_GB2312"/>
      <charset val="134"/>
    </font>
    <font>
      <sz val="11"/>
      <name val="仿宋_GB2312"/>
      <charset val="134"/>
    </font>
    <font>
      <sz val="11"/>
      <color indexed="8"/>
      <name val="宋体"/>
      <family val="3"/>
      <charset val="134"/>
    </font>
    <font>
      <b/>
      <sz val="11"/>
      <color indexed="8"/>
      <name val="宋体"/>
      <family val="3"/>
      <charset val="134"/>
    </font>
    <font>
      <b/>
      <sz val="11"/>
      <name val="仿宋_GB2312"/>
      <charset val="134"/>
    </font>
    <font>
      <sz val="11"/>
      <name val="宋体"/>
      <family val="3"/>
      <charset val="134"/>
    </font>
    <font>
      <b/>
      <sz val="12"/>
      <name val="仿宋_GB2312"/>
      <charset val="134"/>
    </font>
    <font>
      <sz val="12"/>
      <color indexed="8"/>
      <name val="仿宋_GB2312"/>
      <charset val="134"/>
    </font>
    <font>
      <b/>
      <sz val="18"/>
      <name val="宋体"/>
      <family val="3"/>
      <charset val="134"/>
    </font>
    <font>
      <sz val="12"/>
      <color indexed="8"/>
      <name val="宋体"/>
      <family val="3"/>
      <charset val="134"/>
    </font>
    <font>
      <sz val="12"/>
      <name val="宋体"/>
      <family val="3"/>
      <charset val="134"/>
    </font>
    <font>
      <sz val="12"/>
      <name val="Times New Roman"/>
      <family val="1"/>
    </font>
    <font>
      <sz val="11"/>
      <color theme="1"/>
      <name val="仿宋"/>
      <family val="3"/>
      <charset val="134"/>
    </font>
    <font>
      <sz val="10.5"/>
      <color theme="1"/>
      <name val="宋体"/>
      <family val="3"/>
      <charset val="134"/>
    </font>
    <font>
      <sz val="10"/>
      <color indexed="8"/>
      <name val="宋体"/>
      <family val="3"/>
      <charset val="134"/>
    </font>
    <font>
      <sz val="11"/>
      <name val="宋体"/>
      <family val="3"/>
      <charset val="134"/>
      <scheme val="minor"/>
    </font>
    <font>
      <sz val="10"/>
      <name val="Arial"/>
      <family val="2"/>
    </font>
    <font>
      <sz val="12"/>
      <name val="Arial"/>
      <family val="2"/>
    </font>
    <font>
      <sz val="10"/>
      <name val="Helv"/>
      <family val="2"/>
    </font>
    <font>
      <sz val="10"/>
      <name val="Times New Roman"/>
      <family val="1"/>
    </font>
    <font>
      <sz val="10"/>
      <color indexed="8"/>
      <name val="Arial"/>
      <family val="2"/>
    </font>
    <font>
      <b/>
      <sz val="18"/>
      <name val="Arial"/>
      <family val="2"/>
    </font>
    <font>
      <b/>
      <sz val="12"/>
      <name val="Arial"/>
      <family val="2"/>
    </font>
    <font>
      <sz val="12"/>
      <name val="官帕眉"/>
      <charset val="134"/>
    </font>
    <font>
      <sz val="7"/>
      <name val="Small Fonts"/>
      <charset val="134"/>
    </font>
    <font>
      <sz val="12"/>
      <name val="Helv"/>
      <family val="2"/>
    </font>
    <font>
      <sz val="8"/>
      <name val="Times New Roman"/>
      <family val="1"/>
    </font>
    <font>
      <sz val="10"/>
      <name val="MS Sans Serif"/>
      <family val="1"/>
    </font>
    <font>
      <sz val="12"/>
      <name val="Courier"/>
      <family val="3"/>
    </font>
    <font>
      <sz val="18"/>
      <color theme="1"/>
      <name val="宋体"/>
      <family val="3"/>
      <charset val="134"/>
    </font>
    <font>
      <sz val="11"/>
      <color theme="1"/>
      <name val="Tahoma"/>
      <family val="2"/>
    </font>
    <font>
      <sz val="9"/>
      <name val="Tahoma"/>
      <family val="2"/>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medium">
        <color auto="1"/>
      </top>
      <bottom style="medium">
        <color auto="1"/>
      </bottom>
      <diagonal/>
    </border>
    <border>
      <left/>
      <right/>
      <top style="thin">
        <color auto="1"/>
      </top>
      <bottom style="double">
        <color auto="1"/>
      </bottom>
      <diagonal/>
    </border>
  </borders>
  <cellStyleXfs count="53">
    <xf numFmtId="0" fontId="0" fillId="0" borderId="0"/>
    <xf numFmtId="0" fontId="39" fillId="0" borderId="0"/>
    <xf numFmtId="176" fontId="25" fillId="0" borderId="0" applyFont="0" applyFill="0" applyBorder="0" applyAlignment="0" applyProtection="0"/>
    <xf numFmtId="41" fontId="25" fillId="0" borderId="0" applyFont="0" applyFill="0" applyBorder="0" applyAlignment="0" applyProtection="0"/>
    <xf numFmtId="0" fontId="27" fillId="0" borderId="0"/>
    <xf numFmtId="179" fontId="29" fillId="0" borderId="0" applyFill="0" applyBorder="0" applyAlignment="0"/>
    <xf numFmtId="181" fontId="25" fillId="0" borderId="0" applyFont="0" applyFill="0" applyBorder="0" applyAlignment="0" applyProtection="0"/>
    <xf numFmtId="0" fontId="30" fillId="0" borderId="0" applyProtection="0"/>
    <xf numFmtId="0" fontId="19" fillId="0" borderId="0"/>
    <xf numFmtId="43" fontId="25" fillId="0" borderId="0" applyFont="0" applyFill="0" applyBorder="0" applyAlignment="0" applyProtection="0"/>
    <xf numFmtId="41" fontId="25" fillId="0" borderId="0" applyFont="0" applyFill="0" applyBorder="0" applyAlignment="0" applyProtection="0"/>
    <xf numFmtId="178" fontId="28" fillId="0" borderId="0"/>
    <xf numFmtId="180" fontId="28" fillId="0" borderId="0"/>
    <xf numFmtId="0" fontId="26" fillId="0" borderId="0" applyProtection="0"/>
    <xf numFmtId="182" fontId="28" fillId="0" borderId="0"/>
    <xf numFmtId="2" fontId="26" fillId="0" borderId="0" applyProtection="0"/>
    <xf numFmtId="0" fontId="31" fillId="0" borderId="8" applyNumberFormat="0" applyAlignment="0" applyProtection="0">
      <alignment horizontal="left" vertical="center"/>
    </xf>
    <xf numFmtId="0" fontId="31" fillId="0" borderId="2">
      <alignment horizontal="left" vertical="center"/>
    </xf>
    <xf numFmtId="0" fontId="31" fillId="0" borderId="0" applyProtection="0"/>
    <xf numFmtId="37" fontId="33" fillId="0" borderId="0"/>
    <xf numFmtId="0" fontId="34" fillId="0" borderId="0"/>
    <xf numFmtId="0" fontId="35" fillId="0" borderId="0"/>
    <xf numFmtId="1" fontId="25" fillId="0" borderId="0"/>
    <xf numFmtId="0" fontId="19" fillId="0" borderId="0"/>
    <xf numFmtId="0" fontId="26" fillId="0" borderId="9" applyProtection="0"/>
    <xf numFmtId="0" fontId="14" fillId="0" borderId="1">
      <alignment horizontal="distributed" vertical="center" wrapText="1"/>
    </xf>
    <xf numFmtId="0" fontId="5" fillId="0" borderId="0">
      <alignment vertical="center"/>
    </xf>
    <xf numFmtId="0" fontId="19" fillId="0" borderId="0"/>
    <xf numFmtId="0" fontId="19" fillId="0" borderId="0"/>
    <xf numFmtId="0" fontId="19" fillId="0" borderId="0"/>
    <xf numFmtId="0" fontId="25" fillId="0" borderId="0">
      <protection locked="0"/>
    </xf>
    <xf numFmtId="0" fontId="19" fillId="0" borderId="0">
      <alignment vertical="center"/>
    </xf>
    <xf numFmtId="0" fontId="5" fillId="0" borderId="0">
      <alignment vertical="center"/>
    </xf>
    <xf numFmtId="0" fontId="39" fillId="0" borderId="0"/>
    <xf numFmtId="0" fontId="39" fillId="0" borderId="0"/>
    <xf numFmtId="0" fontId="39" fillId="0" borderId="0"/>
    <xf numFmtId="0" fontId="5" fillId="0" borderId="0"/>
    <xf numFmtId="0" fontId="19" fillId="0" borderId="0"/>
    <xf numFmtId="9" fontId="32" fillId="0" borderId="0" applyFont="0" applyFill="0" applyBorder="0" applyAlignment="0" applyProtection="0"/>
    <xf numFmtId="177" fontId="19" fillId="0" borderId="0" applyFont="0" applyFill="0" applyBorder="0" applyAlignment="0" applyProtection="0"/>
    <xf numFmtId="184" fontId="19" fillId="0" borderId="0" applyFont="0" applyFill="0" applyBorder="0" applyAlignment="0" applyProtection="0"/>
    <xf numFmtId="185" fontId="19" fillId="0" borderId="0" applyFont="0" applyFill="0" applyBorder="0" applyAlignment="0" applyProtection="0"/>
    <xf numFmtId="183" fontId="19" fillId="0" borderId="0" applyFont="0" applyFill="0" applyBorder="0" applyAlignment="0" applyProtection="0"/>
    <xf numFmtId="0" fontId="25" fillId="0" borderId="0"/>
    <xf numFmtId="0" fontId="20" fillId="0" borderId="0" applyFont="0" applyFill="0" applyBorder="0" applyAlignment="0" applyProtection="0"/>
    <xf numFmtId="4" fontId="36" fillId="0" borderId="0" applyFont="0" applyFill="0" applyBorder="0" applyAlignment="0" applyProtection="0"/>
    <xf numFmtId="41" fontId="19" fillId="0" borderId="0" applyFont="0" applyFill="0" applyBorder="0" applyAlignment="0" applyProtection="0"/>
    <xf numFmtId="43" fontId="19" fillId="0" borderId="0" applyFont="0" applyFill="0" applyBorder="0" applyAlignment="0" applyProtection="0"/>
    <xf numFmtId="0" fontId="32" fillId="0" borderId="0"/>
    <xf numFmtId="1" fontId="14" fillId="0" borderId="1">
      <alignment vertical="center"/>
      <protection locked="0"/>
    </xf>
    <xf numFmtId="0" fontId="37" fillId="0" borderId="0"/>
    <xf numFmtId="186" fontId="14" fillId="0" borderId="1">
      <alignment vertical="center"/>
      <protection locked="0"/>
    </xf>
    <xf numFmtId="0" fontId="27" fillId="0" borderId="0"/>
  </cellStyleXfs>
  <cellXfs count="68">
    <xf numFmtId="0" fontId="0" fillId="0" borderId="0" xfId="0"/>
    <xf numFmtId="3" fontId="2" fillId="0" borderId="0" xfId="26" applyNumberFormat="1" applyFont="1" applyFill="1" applyBorder="1" applyAlignment="1" applyProtection="1">
      <alignment vertical="center"/>
    </xf>
    <xf numFmtId="0" fontId="3" fillId="0" borderId="1" xfId="0" applyFont="1" applyBorder="1" applyAlignment="1">
      <alignment horizontal="center" vertical="center" wrapText="1"/>
    </xf>
    <xf numFmtId="0" fontId="6" fillId="0" borderId="1" xfId="37" applyFont="1" applyBorder="1" applyAlignment="1">
      <alignment horizontal="center" vertical="center" wrapText="1"/>
    </xf>
    <xf numFmtId="187" fontId="12" fillId="0" borderId="1" xfId="37" applyNumberFormat="1" applyFont="1" applyBorder="1" applyAlignment="1">
      <alignment horizontal="right" vertical="center" wrapText="1"/>
    </xf>
    <xf numFmtId="3" fontId="10" fillId="0" borderId="1" xfId="26" applyNumberFormat="1" applyFont="1" applyFill="1" applyBorder="1" applyAlignment="1" applyProtection="1">
      <alignment horizontal="left" vertical="center" wrapText="1"/>
    </xf>
    <xf numFmtId="0" fontId="7" fillId="0" borderId="1" xfId="0" applyFont="1" applyBorder="1" applyAlignment="1">
      <alignment horizontal="center" vertical="center"/>
    </xf>
    <xf numFmtId="3" fontId="10" fillId="0" borderId="3" xfId="26" applyNumberFormat="1" applyFont="1" applyFill="1" applyBorder="1" applyAlignment="1" applyProtection="1">
      <alignment horizontal="left" vertical="center"/>
    </xf>
    <xf numFmtId="0" fontId="11" fillId="0" borderId="1" xfId="37" applyFont="1" applyBorder="1" applyAlignment="1">
      <alignment horizontal="right" vertical="center" wrapText="1"/>
    </xf>
    <xf numFmtId="187" fontId="11" fillId="0" borderId="1" xfId="37" applyNumberFormat="1" applyFont="1" applyBorder="1" applyAlignment="1">
      <alignment horizontal="right" vertical="center" wrapText="1"/>
    </xf>
    <xf numFmtId="3" fontId="10" fillId="0" borderId="6" xfId="26" applyNumberFormat="1" applyFont="1" applyFill="1" applyBorder="1" applyAlignment="1" applyProtection="1">
      <alignment horizontal="left" vertical="center"/>
    </xf>
    <xf numFmtId="0" fontId="16" fillId="0" borderId="0" xfId="0" applyFont="1"/>
    <xf numFmtId="0" fontId="5" fillId="0" borderId="0" xfId="32">
      <alignment vertical="center"/>
    </xf>
    <xf numFmtId="0" fontId="11" fillId="0" borderId="1" xfId="37" applyFont="1" applyBorder="1" applyAlignment="1">
      <alignment vertical="center"/>
    </xf>
    <xf numFmtId="187" fontId="18" fillId="0" borderId="1" xfId="37" applyNumberFormat="1" applyFont="1" applyBorder="1" applyAlignment="1">
      <alignment horizontal="left" vertical="center" wrapText="1"/>
    </xf>
    <xf numFmtId="187" fontId="18" fillId="0" borderId="1" xfId="37" applyNumberFormat="1" applyFont="1" applyBorder="1" applyAlignment="1">
      <alignment horizontal="center" vertical="center" wrapText="1"/>
    </xf>
    <xf numFmtId="187" fontId="11" fillId="2" borderId="1" xfId="37" applyNumberFormat="1" applyFont="1" applyFill="1" applyBorder="1" applyAlignment="1">
      <alignment horizontal="left" vertical="center"/>
    </xf>
    <xf numFmtId="187" fontId="18" fillId="2" borderId="1" xfId="37" applyNumberFormat="1" applyFont="1" applyFill="1" applyBorder="1" applyAlignment="1">
      <alignment horizontal="right" vertical="center" wrapText="1"/>
    </xf>
    <xf numFmtId="187" fontId="11" fillId="0" borderId="1" xfId="37" applyNumberFormat="1" applyFont="1" applyBorder="1" applyAlignment="1">
      <alignment horizontal="left" vertical="center" wrapText="1"/>
    </xf>
    <xf numFmtId="187" fontId="11" fillId="0" borderId="1" xfId="37" applyNumberFormat="1" applyFont="1" applyBorder="1" applyAlignment="1">
      <alignment horizontal="center" vertical="center" wrapText="1"/>
    </xf>
    <xf numFmtId="0" fontId="11" fillId="0" borderId="1" xfId="37" applyFont="1" applyBorder="1" applyAlignment="1">
      <alignment vertical="center" wrapText="1"/>
    </xf>
    <xf numFmtId="187" fontId="11" fillId="2" borderId="1" xfId="37" applyNumberFormat="1" applyFont="1" applyFill="1" applyBorder="1" applyAlignment="1">
      <alignment horizontal="right" vertical="center"/>
    </xf>
    <xf numFmtId="187" fontId="11" fillId="0" borderId="1" xfId="37" applyNumberFormat="1" applyFont="1" applyBorder="1" applyAlignment="1">
      <alignment horizontal="right" vertical="center"/>
    </xf>
    <xf numFmtId="187" fontId="11" fillId="2" borderId="1" xfId="37" applyNumberFormat="1" applyFont="1" applyFill="1" applyBorder="1" applyAlignment="1">
      <alignment horizontal="left" vertical="center" wrapText="1"/>
    </xf>
    <xf numFmtId="187" fontId="18" fillId="0" borderId="1" xfId="37" applyNumberFormat="1" applyFont="1" applyBorder="1" applyAlignment="1">
      <alignment horizontal="right" vertical="center" wrapText="1"/>
    </xf>
    <xf numFmtId="0" fontId="11" fillId="0" borderId="1" xfId="37" applyFont="1" applyBorder="1" applyAlignment="1">
      <alignment horizontal="center" vertical="center"/>
    </xf>
    <xf numFmtId="187" fontId="11" fillId="2" borderId="1" xfId="37" applyNumberFormat="1" applyFont="1" applyFill="1" applyBorder="1" applyAlignment="1">
      <alignment horizontal="center" vertical="center" wrapText="1"/>
    </xf>
    <xf numFmtId="0" fontId="20" fillId="0" borderId="0" xfId="37" applyFont="1"/>
    <xf numFmtId="0" fontId="22" fillId="0" borderId="1" xfId="0" applyFont="1" applyBorder="1" applyAlignment="1">
      <alignment horizontal="center" vertical="center" wrapText="1"/>
    </xf>
    <xf numFmtId="187" fontId="4" fillId="0" borderId="1" xfId="0" applyNumberFormat="1" applyFont="1" applyBorder="1" applyAlignment="1">
      <alignment horizontal="right" vertical="center" wrapText="1"/>
    </xf>
    <xf numFmtId="0" fontId="22" fillId="0" borderId="1" xfId="0" applyFont="1" applyBorder="1" applyAlignment="1">
      <alignment horizontal="justify" vertical="center" wrapText="1"/>
    </xf>
    <xf numFmtId="187" fontId="23" fillId="0" borderId="1" xfId="37" applyNumberFormat="1" applyFont="1" applyBorder="1" applyAlignment="1">
      <alignment horizontal="right" vertical="center" wrapText="1"/>
    </xf>
    <xf numFmtId="0" fontId="4" fillId="0" borderId="1" xfId="0" applyFont="1" applyBorder="1" applyAlignment="1">
      <alignment horizontal="right" vertical="center" wrapText="1"/>
    </xf>
    <xf numFmtId="0" fontId="3" fillId="0" borderId="1" xfId="0" applyFont="1" applyBorder="1" applyAlignment="1">
      <alignment vertical="center" wrapText="1"/>
    </xf>
    <xf numFmtId="0" fontId="11" fillId="0" borderId="1" xfId="37" applyFont="1" applyBorder="1" applyAlignment="1">
      <alignment horizontal="left" vertical="center" wrapText="1"/>
    </xf>
    <xf numFmtId="0" fontId="19" fillId="0" borderId="1" xfId="37" applyFont="1" applyBorder="1" applyAlignment="1">
      <alignment vertical="center" wrapText="1"/>
    </xf>
    <xf numFmtId="0" fontId="11" fillId="0" borderId="1" xfId="37" applyFont="1" applyBorder="1" applyAlignment="1">
      <alignment horizontal="center" vertical="center" wrapText="1"/>
    </xf>
    <xf numFmtId="3" fontId="10" fillId="0" borderId="0" xfId="26" applyNumberFormat="1" applyFont="1" applyFill="1" applyBorder="1" applyAlignment="1" applyProtection="1">
      <alignment horizontal="right" vertical="center" wrapText="1"/>
    </xf>
    <xf numFmtId="3" fontId="13" fillId="0" borderId="1" xfId="26" applyNumberFormat="1" applyFont="1" applyFill="1" applyBorder="1" applyAlignment="1" applyProtection="1">
      <alignment horizontal="center" vertical="center" wrapText="1"/>
    </xf>
    <xf numFmtId="3" fontId="24" fillId="0" borderId="3" xfId="26" applyNumberFormat="1" applyFont="1" applyFill="1" applyBorder="1" applyAlignment="1" applyProtection="1">
      <alignment horizontal="center" vertical="center" wrapText="1"/>
    </xf>
    <xf numFmtId="0" fontId="21" fillId="0" borderId="0" xfId="34" applyFont="1" applyAlignment="1">
      <alignment horizontal="center" vertical="center" wrapText="1"/>
    </xf>
    <xf numFmtId="3" fontId="10" fillId="0" borderId="0" xfId="26" applyNumberFormat="1" applyFont="1" applyFill="1" applyBorder="1" applyAlignment="1" applyProtection="1">
      <alignment horizontal="center" vertical="center" wrapText="1"/>
    </xf>
    <xf numFmtId="3" fontId="10" fillId="0" borderId="1" xfId="26" applyNumberFormat="1" applyFont="1" applyFill="1" applyBorder="1" applyAlignment="1" applyProtection="1">
      <alignment horizontal="center" vertical="center" wrapText="1"/>
    </xf>
    <xf numFmtId="187" fontId="5" fillId="0" borderId="1" xfId="34" applyNumberFormat="1" applyFont="1" applyBorder="1" applyAlignment="1">
      <alignment horizontal="right" vertical="center" wrapText="1"/>
    </xf>
    <xf numFmtId="187" fontId="5" fillId="0" borderId="1" xfId="34" applyNumberFormat="1" applyFont="1" applyBorder="1" applyAlignment="1">
      <alignment horizontal="center" vertical="center" wrapText="1"/>
    </xf>
    <xf numFmtId="0" fontId="8" fillId="0" borderId="0" xfId="0" applyFont="1" applyAlignment="1">
      <alignment horizontal="center" vertical="center" wrapText="1"/>
    </xf>
    <xf numFmtId="3" fontId="10" fillId="0" borderId="7" xfId="26" applyNumberFormat="1" applyFont="1" applyFill="1" applyBorder="1" applyAlignment="1" applyProtection="1">
      <alignment horizontal="center" vertical="center" wrapText="1"/>
    </xf>
    <xf numFmtId="3" fontId="10" fillId="0" borderId="3" xfId="26" applyNumberFormat="1" applyFont="1" applyFill="1" applyBorder="1" applyAlignment="1" applyProtection="1">
      <alignment horizontal="center" vertical="center" wrapText="1"/>
    </xf>
    <xf numFmtId="3" fontId="10" fillId="0" borderId="4" xfId="26" applyNumberFormat="1" applyFont="1" applyFill="1" applyBorder="1" applyAlignment="1" applyProtection="1">
      <alignment horizontal="center" vertical="center" wrapText="1"/>
    </xf>
    <xf numFmtId="3" fontId="10" fillId="0" borderId="5" xfId="26" applyNumberFormat="1" applyFont="1" applyFill="1" applyBorder="1" applyAlignment="1" applyProtection="1">
      <alignment horizontal="center" vertical="center" wrapText="1"/>
    </xf>
    <xf numFmtId="0" fontId="17" fillId="0" borderId="0" xfId="37" applyFont="1" applyAlignment="1">
      <alignment horizontal="center" vertical="center" wrapText="1"/>
    </xf>
    <xf numFmtId="3" fontId="6" fillId="0" borderId="6" xfId="37" applyNumberFormat="1" applyFont="1" applyFill="1" applyBorder="1" applyAlignment="1" applyProtection="1">
      <alignment horizontal="right" vertical="center"/>
      <protection locked="0"/>
    </xf>
    <xf numFmtId="0" fontId="6" fillId="0" borderId="7" xfId="37" applyFont="1" applyBorder="1" applyAlignment="1">
      <alignment horizontal="center" vertical="center" wrapText="1"/>
    </xf>
    <xf numFmtId="0" fontId="6" fillId="0" borderId="2" xfId="37" applyFont="1" applyBorder="1" applyAlignment="1">
      <alignment horizontal="center" vertical="center" wrapText="1"/>
    </xf>
    <xf numFmtId="0" fontId="6" fillId="0" borderId="3" xfId="37" applyFont="1" applyBorder="1" applyAlignment="1">
      <alignment horizontal="center" vertical="center" wrapText="1"/>
    </xf>
    <xf numFmtId="3" fontId="1" fillId="0" borderId="0" xfId="26" applyNumberFormat="1" applyFont="1" applyFill="1" applyAlignment="1" applyProtection="1">
      <alignment horizontal="center" vertical="center" wrapText="1"/>
    </xf>
    <xf numFmtId="0" fontId="3" fillId="0" borderId="7"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7" fillId="0" borderId="0" xfId="0" applyFont="1" applyAlignment="1">
      <alignment horizontal="left"/>
    </xf>
    <xf numFmtId="0" fontId="9" fillId="0" borderId="5" xfId="0" applyFont="1" applyBorder="1" applyAlignment="1">
      <alignment horizontal="center"/>
    </xf>
    <xf numFmtId="3" fontId="15" fillId="0" borderId="1" xfId="26" applyNumberFormat="1" applyFont="1" applyFill="1" applyBorder="1" applyAlignment="1" applyProtection="1">
      <alignment horizontal="center" vertical="center" wrapText="1"/>
    </xf>
    <xf numFmtId="3" fontId="15" fillId="0" borderId="4" xfId="26" applyNumberFormat="1" applyFont="1" applyFill="1" applyBorder="1" applyAlignment="1" applyProtection="1">
      <alignment horizontal="center" vertical="center" wrapText="1"/>
    </xf>
    <xf numFmtId="3" fontId="15" fillId="0" borderId="5" xfId="26" applyNumberFormat="1" applyFont="1" applyFill="1" applyBorder="1" applyAlignment="1" applyProtection="1">
      <alignment horizontal="center" vertical="center" wrapText="1"/>
    </xf>
    <xf numFmtId="3" fontId="15" fillId="0" borderId="1" xfId="26" applyNumberFormat="1" applyFont="1" applyFill="1" applyBorder="1" applyAlignment="1" applyProtection="1">
      <alignment horizontal="center" vertical="center"/>
    </xf>
    <xf numFmtId="3" fontId="15" fillId="0" borderId="4" xfId="26" applyNumberFormat="1" applyFont="1" applyFill="1" applyBorder="1" applyAlignment="1" applyProtection="1">
      <alignment horizontal="center" vertical="center"/>
    </xf>
    <xf numFmtId="0" fontId="17" fillId="0" borderId="0" xfId="37" applyFont="1" applyAlignment="1">
      <alignment horizontal="center" vertical="center"/>
    </xf>
    <xf numFmtId="3" fontId="14" fillId="0" borderId="0" xfId="26" applyNumberFormat="1" applyFont="1" applyFill="1" applyBorder="1" applyAlignment="1" applyProtection="1">
      <alignment horizontal="right" vertical="center"/>
    </xf>
  </cellXfs>
  <cellStyles count="53">
    <cellStyle name="_ET_STYLE_NoName_00_" xfId="4"/>
    <cellStyle name="Calc Currency (0)" xfId="5"/>
    <cellStyle name="Comma [0]" xfId="10"/>
    <cellStyle name="Comma [0] 2" xfId="3"/>
    <cellStyle name="comma zerodec" xfId="11"/>
    <cellStyle name="Comma_1995" xfId="9"/>
    <cellStyle name="Currency [0]" xfId="6"/>
    <cellStyle name="Currency_1995" xfId="2"/>
    <cellStyle name="Currency1" xfId="12"/>
    <cellStyle name="Date" xfId="13"/>
    <cellStyle name="Dollar (zero dec)" xfId="14"/>
    <cellStyle name="Fixed" xfId="15"/>
    <cellStyle name="Header1" xfId="16"/>
    <cellStyle name="Header2" xfId="17"/>
    <cellStyle name="HEADING1" xfId="7"/>
    <cellStyle name="HEADING2" xfId="18"/>
    <cellStyle name="no dec" xfId="19"/>
    <cellStyle name="Norma,_laroux_4_营业在建 (2)_E21" xfId="20"/>
    <cellStyle name="Normal_#10-Headcount" xfId="21"/>
    <cellStyle name="Percent_laroux" xfId="22"/>
    <cellStyle name="Total" xfId="24"/>
    <cellStyle name="表标题" xfId="25"/>
    <cellStyle name="常规" xfId="0" builtinId="0"/>
    <cellStyle name="常规 2" xfId="26"/>
    <cellStyle name="常规 2 2" xfId="8"/>
    <cellStyle name="常规 2 3" xfId="27"/>
    <cellStyle name="常规 2 6" xfId="28"/>
    <cellStyle name="常规 3" xfId="29"/>
    <cellStyle name="常规 3 4" xfId="23"/>
    <cellStyle name="常规 4" xfId="30"/>
    <cellStyle name="常规 4 2 2" xfId="31"/>
    <cellStyle name="常规 5" xfId="32"/>
    <cellStyle name="常规 6" xfId="1"/>
    <cellStyle name="常规 6 2" xfId="33"/>
    <cellStyle name="常规 7" xfId="34"/>
    <cellStyle name="常规 7 2" xfId="35"/>
    <cellStyle name="常规 8" xfId="36"/>
    <cellStyle name="常规_2012年调整预算表（5月份）定" xfId="37"/>
    <cellStyle name="归盒啦_95" xfId="38"/>
    <cellStyle name="霓付 [0]_95" xfId="39"/>
    <cellStyle name="霓付_95" xfId="40"/>
    <cellStyle name="烹拳 [0]_95" xfId="41"/>
    <cellStyle name="烹拳_95" xfId="42"/>
    <cellStyle name="普通_“三部” (2)" xfId="43"/>
    <cellStyle name="千分位[0]_BT (2)" xfId="44"/>
    <cellStyle name="千分位_97-917" xfId="45"/>
    <cellStyle name="千位[0]_（12.10） (2)" xfId="46"/>
    <cellStyle name="千位_（12.10） (2)" xfId="47"/>
    <cellStyle name="钎霖_4岿角利" xfId="48"/>
    <cellStyle name="数字" xfId="49"/>
    <cellStyle name="未定义" xfId="50"/>
    <cellStyle name="小数" xfId="51"/>
    <cellStyle name="样式 1" xfId="52"/>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tabColor rgb="FFFF0000"/>
  </sheetPr>
  <dimension ref="A2:E8"/>
  <sheetViews>
    <sheetView workbookViewId="0">
      <selection activeCell="E8" sqref="E8"/>
    </sheetView>
  </sheetViews>
  <sheetFormatPr defaultColWidth="9" defaultRowHeight="14.25"/>
  <cols>
    <col min="1" max="1" width="35" customWidth="1"/>
    <col min="2" max="2" width="16.75" customWidth="1"/>
    <col min="3" max="3" width="12.875" customWidth="1"/>
    <col min="4" max="4" width="15.875" customWidth="1"/>
    <col min="5" max="5" width="13.875" customWidth="1"/>
  </cols>
  <sheetData>
    <row r="2" spans="1:5" ht="55.5" customHeight="1">
      <c r="A2" s="45" t="s">
        <v>108</v>
      </c>
      <c r="B2" s="45"/>
      <c r="C2" s="45"/>
      <c r="D2" s="45"/>
      <c r="E2" s="45"/>
    </row>
    <row r="3" spans="1:5" ht="24.75" customHeight="1">
      <c r="A3" s="40"/>
      <c r="B3" s="40"/>
      <c r="C3" s="40"/>
      <c r="D3" s="40"/>
      <c r="E3" s="41" t="s">
        <v>0</v>
      </c>
    </row>
    <row r="4" spans="1:5" ht="41.25" customHeight="1">
      <c r="A4" s="48" t="s">
        <v>1</v>
      </c>
      <c r="B4" s="48" t="s">
        <v>2</v>
      </c>
      <c r="C4" s="48" t="s">
        <v>3</v>
      </c>
      <c r="D4" s="46" t="s">
        <v>4</v>
      </c>
      <c r="E4" s="47"/>
    </row>
    <row r="5" spans="1:5" ht="41.25" customHeight="1">
      <c r="A5" s="49"/>
      <c r="B5" s="49"/>
      <c r="C5" s="49"/>
      <c r="D5" s="42" t="s">
        <v>5</v>
      </c>
      <c r="E5" s="42" t="s">
        <v>6</v>
      </c>
    </row>
    <row r="6" spans="1:5" ht="41.25" customHeight="1">
      <c r="A6" s="42" t="s">
        <v>7</v>
      </c>
      <c r="B6" s="42"/>
      <c r="C6" s="42">
        <f>SUM(C7:C8)</f>
        <v>67000</v>
      </c>
      <c r="D6" s="42"/>
      <c r="E6" s="42"/>
    </row>
    <row r="7" spans="1:5" ht="57.75" customHeight="1">
      <c r="A7" s="42" t="s">
        <v>109</v>
      </c>
      <c r="B7" s="42" t="s">
        <v>110</v>
      </c>
      <c r="C7" s="43">
        <v>52000</v>
      </c>
      <c r="D7" s="44" t="s">
        <v>8</v>
      </c>
      <c r="E7" s="44" t="s">
        <v>9</v>
      </c>
    </row>
    <row r="8" spans="1:5" ht="57.75" customHeight="1">
      <c r="A8" s="42" t="s">
        <v>111</v>
      </c>
      <c r="B8" s="42" t="s">
        <v>110</v>
      </c>
      <c r="C8" s="43">
        <v>15000</v>
      </c>
      <c r="D8" s="44" t="s">
        <v>8</v>
      </c>
      <c r="E8" s="44" t="s">
        <v>9</v>
      </c>
    </row>
  </sheetData>
  <mergeCells count="5">
    <mergeCell ref="A2:E2"/>
    <mergeCell ref="D4:E4"/>
    <mergeCell ref="A4:A5"/>
    <mergeCell ref="B4:B5"/>
    <mergeCell ref="C4:C5"/>
  </mergeCells>
  <phoneticPr fontId="40" type="noConversion"/>
  <printOptions horizontalCentered="1"/>
  <pageMargins left="0.70866141732283505" right="0.70866141732283505" top="0.74803149606299202" bottom="0.74803149606299202"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sheetPr>
    <tabColor rgb="FFFF0000"/>
  </sheetPr>
  <dimension ref="A2:C11"/>
  <sheetViews>
    <sheetView topLeftCell="A4" workbookViewId="0">
      <selection activeCell="B11" sqref="B11"/>
    </sheetView>
  </sheetViews>
  <sheetFormatPr defaultColWidth="9" defaultRowHeight="14.25"/>
  <cols>
    <col min="1" max="1" width="45.375" customWidth="1"/>
    <col min="2" max="2" width="11.125" customWidth="1"/>
    <col min="3" max="3" width="11.625" customWidth="1"/>
  </cols>
  <sheetData>
    <row r="2" spans="1:3" ht="57" customHeight="1">
      <c r="A2" s="45" t="s">
        <v>112</v>
      </c>
      <c r="B2" s="45"/>
      <c r="C2" s="45"/>
    </row>
    <row r="3" spans="1:3" ht="26.25" customHeight="1">
      <c r="A3" s="37"/>
      <c r="B3" s="37"/>
      <c r="C3" s="37" t="s">
        <v>0</v>
      </c>
    </row>
    <row r="4" spans="1:3" ht="35.1" customHeight="1">
      <c r="A4" s="38" t="s">
        <v>10</v>
      </c>
      <c r="B4" s="38" t="s">
        <v>11</v>
      </c>
      <c r="C4" s="38" t="s">
        <v>12</v>
      </c>
    </row>
    <row r="5" spans="1:3" ht="50.1" customHeight="1">
      <c r="A5" s="5" t="s">
        <v>13</v>
      </c>
      <c r="B5" s="39">
        <v>0</v>
      </c>
      <c r="C5" s="39">
        <v>0</v>
      </c>
    </row>
    <row r="6" spans="1:3" ht="50.1" customHeight="1">
      <c r="A6" s="5" t="s">
        <v>14</v>
      </c>
      <c r="B6" s="39">
        <v>2000</v>
      </c>
      <c r="C6" s="39">
        <v>0</v>
      </c>
    </row>
    <row r="7" spans="1:3" ht="50.1" customHeight="1">
      <c r="A7" s="5" t="s">
        <v>15</v>
      </c>
      <c r="B7" s="39">
        <v>0</v>
      </c>
      <c r="C7" s="39">
        <v>2000</v>
      </c>
    </row>
    <row r="8" spans="1:3" ht="50.1" customHeight="1">
      <c r="A8" s="5" t="s">
        <v>16</v>
      </c>
      <c r="B8" s="39">
        <v>0</v>
      </c>
      <c r="C8" s="39">
        <v>0</v>
      </c>
    </row>
    <row r="9" spans="1:3" ht="50.1" customHeight="1">
      <c r="A9" s="5" t="s">
        <v>17</v>
      </c>
      <c r="B9" s="39">
        <v>0</v>
      </c>
      <c r="C9" s="39">
        <v>2000</v>
      </c>
    </row>
    <row r="10" spans="1:3" ht="50.1" customHeight="1">
      <c r="A10" s="5" t="s">
        <v>18</v>
      </c>
      <c r="B10" s="39">
        <v>0</v>
      </c>
      <c r="C10" s="39">
        <v>0</v>
      </c>
    </row>
    <row r="11" spans="1:3" ht="50.1" customHeight="1">
      <c r="A11" s="5" t="s">
        <v>19</v>
      </c>
      <c r="B11" s="39">
        <v>2000</v>
      </c>
      <c r="C11" s="39">
        <v>0</v>
      </c>
    </row>
  </sheetData>
  <mergeCells count="1">
    <mergeCell ref="A2:C2"/>
  </mergeCells>
  <phoneticPr fontId="40" type="noConversion"/>
  <printOptions horizontalCentered="1"/>
  <pageMargins left="0.70866141732283505" right="0.70866141732283505" top="0.74803149606299202" bottom="0.74803149606299202" header="0.31496062992126" footer="0.31496062992126"/>
  <pageSetup paperSize="9" orientation="portrait"/>
</worksheet>
</file>

<file path=xl/worksheets/sheet3.xml><?xml version="1.0" encoding="utf-8"?>
<worksheet xmlns="http://schemas.openxmlformats.org/spreadsheetml/2006/main" xmlns:r="http://schemas.openxmlformats.org/officeDocument/2006/relationships">
  <sheetPr>
    <tabColor rgb="FFFF0000"/>
  </sheetPr>
  <dimension ref="A2:C11"/>
  <sheetViews>
    <sheetView topLeftCell="A4" workbookViewId="0">
      <selection activeCell="G10" sqref="G10"/>
    </sheetView>
  </sheetViews>
  <sheetFormatPr defaultColWidth="9" defaultRowHeight="14.25"/>
  <cols>
    <col min="1" max="1" width="38.75" customWidth="1"/>
    <col min="2" max="2" width="11.375" customWidth="1"/>
    <col min="3" max="3" width="11.625" customWidth="1"/>
  </cols>
  <sheetData>
    <row r="2" spans="1:3" ht="57" customHeight="1">
      <c r="A2" s="45" t="s">
        <v>113</v>
      </c>
      <c r="B2" s="45"/>
      <c r="C2" s="45"/>
    </row>
    <row r="3" spans="1:3" ht="26.25" customHeight="1">
      <c r="A3" s="37"/>
      <c r="B3" s="37"/>
      <c r="C3" s="37" t="s">
        <v>0</v>
      </c>
    </row>
    <row r="4" spans="1:3" ht="35.1" customHeight="1">
      <c r="A4" s="38" t="s">
        <v>10</v>
      </c>
      <c r="B4" s="38" t="s">
        <v>11</v>
      </c>
      <c r="C4" s="38" t="s">
        <v>12</v>
      </c>
    </row>
    <row r="5" spans="1:3" ht="50.1" customHeight="1">
      <c r="A5" s="5" t="s">
        <v>20</v>
      </c>
      <c r="B5" s="39">
        <v>0</v>
      </c>
      <c r="C5" s="39">
        <v>114000</v>
      </c>
    </row>
    <row r="6" spans="1:3" ht="50.1" customHeight="1">
      <c r="A6" s="5" t="s">
        <v>21</v>
      </c>
      <c r="B6" s="39">
        <v>181000</v>
      </c>
      <c r="C6" s="39">
        <v>0</v>
      </c>
    </row>
    <row r="7" spans="1:3" ht="50.1" customHeight="1">
      <c r="A7" s="5" t="s">
        <v>22</v>
      </c>
      <c r="B7" s="39">
        <v>0</v>
      </c>
      <c r="C7" s="39">
        <v>67000</v>
      </c>
    </row>
    <row r="8" spans="1:3" ht="50.1" customHeight="1">
      <c r="A8" s="5" t="s">
        <v>23</v>
      </c>
      <c r="B8" s="39">
        <v>0</v>
      </c>
      <c r="C8" s="39">
        <v>0</v>
      </c>
    </row>
    <row r="9" spans="1:3" ht="50.1" customHeight="1">
      <c r="A9" s="5" t="s">
        <v>24</v>
      </c>
      <c r="B9" s="39">
        <v>0</v>
      </c>
      <c r="C9" s="39">
        <v>181000</v>
      </c>
    </row>
    <row r="10" spans="1:3" ht="50.1" customHeight="1">
      <c r="A10" s="5" t="s">
        <v>25</v>
      </c>
      <c r="B10" s="39">
        <v>67000</v>
      </c>
      <c r="C10" s="39">
        <v>0</v>
      </c>
    </row>
    <row r="11" spans="1:3" ht="50.1" customHeight="1">
      <c r="A11" s="5" t="s">
        <v>26</v>
      </c>
      <c r="B11" s="39">
        <v>248000</v>
      </c>
      <c r="C11" s="39">
        <v>0</v>
      </c>
    </row>
  </sheetData>
  <mergeCells count="1">
    <mergeCell ref="A2:C2"/>
  </mergeCells>
  <phoneticPr fontId="40" type="noConversion"/>
  <printOptions horizontalCentered="1"/>
  <pageMargins left="0.70866141732283505" right="0.70866141732283505" top="0.74803149606299202" bottom="0.74803149606299202" header="0.31496062992126" footer="0.31496062992126"/>
  <pageSetup paperSize="9" orientation="portrait"/>
</worksheet>
</file>

<file path=xl/worksheets/sheet4.xml><?xml version="1.0" encoding="utf-8"?>
<worksheet xmlns="http://schemas.openxmlformats.org/spreadsheetml/2006/main" xmlns:r="http://schemas.openxmlformats.org/officeDocument/2006/relationships">
  <sheetPr>
    <tabColor rgb="FFFF0000"/>
  </sheetPr>
  <dimension ref="A1:H32"/>
  <sheetViews>
    <sheetView workbookViewId="0">
      <selection activeCell="H14" sqref="H14"/>
    </sheetView>
  </sheetViews>
  <sheetFormatPr defaultColWidth="9" defaultRowHeight="14.25"/>
  <cols>
    <col min="1" max="1" width="27.625" customWidth="1"/>
    <col min="2" max="2" width="9.5" customWidth="1"/>
    <col min="3" max="3" width="9.5" bestFit="1" customWidth="1"/>
    <col min="4" max="4" width="9.5" customWidth="1"/>
    <col min="5" max="5" width="25.125" customWidth="1"/>
    <col min="6" max="6" width="9.5" customWidth="1"/>
    <col min="7" max="7" width="9.5" bestFit="1" customWidth="1"/>
    <col min="8" max="8" width="9.5" customWidth="1"/>
  </cols>
  <sheetData>
    <row r="1" spans="1:8" ht="13.5" customHeight="1">
      <c r="A1" s="11"/>
    </row>
    <row r="2" spans="1:8" ht="49.5" customHeight="1">
      <c r="A2" s="50" t="s">
        <v>114</v>
      </c>
      <c r="B2" s="50"/>
      <c r="C2" s="50"/>
      <c r="D2" s="50"/>
      <c r="E2" s="50"/>
      <c r="F2" s="50"/>
      <c r="G2" s="50"/>
      <c r="H2" s="50"/>
    </row>
    <row r="3" spans="1:8" ht="17.100000000000001" customHeight="1">
      <c r="A3" s="12"/>
      <c r="B3" s="12"/>
      <c r="C3" s="12"/>
      <c r="D3" s="12"/>
      <c r="E3" s="12"/>
      <c r="F3" s="12"/>
      <c r="G3" s="51" t="s">
        <v>0</v>
      </c>
      <c r="H3" s="51"/>
    </row>
    <row r="4" spans="1:8" ht="15.75" customHeight="1">
      <c r="A4" s="52" t="s">
        <v>27</v>
      </c>
      <c r="B4" s="53"/>
      <c r="C4" s="53"/>
      <c r="D4" s="54"/>
      <c r="E4" s="52" t="s">
        <v>28</v>
      </c>
      <c r="F4" s="53"/>
      <c r="G4" s="53"/>
      <c r="H4" s="54"/>
    </row>
    <row r="5" spans="1:8" ht="30" customHeight="1">
      <c r="A5" s="3" t="s">
        <v>29</v>
      </c>
      <c r="B5" s="3" t="s">
        <v>30</v>
      </c>
      <c r="C5" s="3" t="s">
        <v>31</v>
      </c>
      <c r="D5" s="3" t="s">
        <v>32</v>
      </c>
      <c r="E5" s="3" t="s">
        <v>33</v>
      </c>
      <c r="F5" s="3" t="s">
        <v>30</v>
      </c>
      <c r="G5" s="3" t="s">
        <v>31</v>
      </c>
      <c r="H5" s="3" t="s">
        <v>32</v>
      </c>
    </row>
    <row r="6" spans="1:8" ht="23.1" customHeight="1">
      <c r="A6" s="20" t="s">
        <v>34</v>
      </c>
      <c r="B6" s="15">
        <v>80960</v>
      </c>
      <c r="C6" s="15">
        <v>-10572</v>
      </c>
      <c r="D6" s="15">
        <f>B6+C6</f>
        <v>70388</v>
      </c>
      <c r="E6" s="20" t="s">
        <v>35</v>
      </c>
      <c r="F6" s="15">
        <f>SUM(F7:F10)</f>
        <v>62000</v>
      </c>
      <c r="G6" s="15">
        <f t="shared" ref="G6:H6" si="0">SUM(G7:G10)</f>
        <v>-6429</v>
      </c>
      <c r="H6" s="15">
        <f t="shared" si="0"/>
        <v>55571</v>
      </c>
    </row>
    <row r="7" spans="1:8" ht="23.1" customHeight="1">
      <c r="A7" s="20" t="s">
        <v>36</v>
      </c>
      <c r="B7" s="19">
        <f>SUM(B8:B10)</f>
        <v>374</v>
      </c>
      <c r="C7" s="19">
        <f>SUM(C8:C10)</f>
        <v>6639</v>
      </c>
      <c r="D7" s="15">
        <f>B7+C7</f>
        <v>7013</v>
      </c>
      <c r="E7" s="20" t="s">
        <v>37</v>
      </c>
      <c r="F7" s="19">
        <v>62000</v>
      </c>
      <c r="G7" s="9">
        <v>-6429</v>
      </c>
      <c r="H7" s="15">
        <f>F7+G7</f>
        <v>55571</v>
      </c>
    </row>
    <row r="8" spans="1:8" ht="23.1" customHeight="1">
      <c r="A8" s="20" t="s">
        <v>38</v>
      </c>
      <c r="B8" s="9">
        <v>374</v>
      </c>
      <c r="C8" s="24"/>
      <c r="D8" s="15">
        <f t="shared" ref="D8:D15" si="1">B8+C8</f>
        <v>374</v>
      </c>
      <c r="E8" s="20" t="s">
        <v>39</v>
      </c>
      <c r="F8" s="19"/>
      <c r="G8" s="19"/>
      <c r="H8" s="15"/>
    </row>
    <row r="9" spans="1:8" ht="23.1" customHeight="1">
      <c r="A9" s="20" t="s">
        <v>40</v>
      </c>
      <c r="B9" s="9">
        <v>0</v>
      </c>
      <c r="C9" s="24">
        <v>6639</v>
      </c>
      <c r="D9" s="15">
        <f t="shared" ref="D9" si="2">B9+C9</f>
        <v>6639</v>
      </c>
      <c r="E9" s="20" t="s">
        <v>41</v>
      </c>
      <c r="F9" s="19"/>
      <c r="G9" s="19"/>
      <c r="H9" s="15"/>
    </row>
    <row r="10" spans="1:8" ht="23.1" customHeight="1">
      <c r="A10" s="20" t="s">
        <v>42</v>
      </c>
      <c r="B10" s="9">
        <v>0</v>
      </c>
      <c r="C10" s="24"/>
      <c r="D10" s="15">
        <f t="shared" si="1"/>
        <v>0</v>
      </c>
      <c r="E10" s="20" t="s">
        <v>43</v>
      </c>
      <c r="F10" s="19"/>
      <c r="G10" s="19"/>
      <c r="H10" s="15"/>
    </row>
    <row r="11" spans="1:8" ht="23.1" customHeight="1">
      <c r="A11" s="34" t="s">
        <v>44</v>
      </c>
      <c r="B11" s="9"/>
      <c r="C11" s="24"/>
      <c r="D11" s="15"/>
      <c r="E11" s="20" t="s">
        <v>46</v>
      </c>
      <c r="F11" s="19">
        <v>26100</v>
      </c>
      <c r="G11" s="9">
        <v>4399</v>
      </c>
      <c r="H11" s="15">
        <f>F11+G11</f>
        <v>30499</v>
      </c>
    </row>
    <row r="12" spans="1:8" ht="23.1" customHeight="1">
      <c r="A12" s="35" t="s">
        <v>45</v>
      </c>
      <c r="B12" s="9">
        <v>3506</v>
      </c>
      <c r="C12" s="24">
        <v>439</v>
      </c>
      <c r="D12" s="15">
        <f t="shared" ref="D12" si="3">B12+C12</f>
        <v>3945</v>
      </c>
      <c r="E12" s="20" t="s">
        <v>48</v>
      </c>
      <c r="F12" s="19"/>
      <c r="G12" s="9"/>
      <c r="H12" s="15"/>
    </row>
    <row r="13" spans="1:8" ht="23.1" customHeight="1">
      <c r="A13" s="20" t="s">
        <v>47</v>
      </c>
      <c r="B13" s="9">
        <v>3260</v>
      </c>
      <c r="C13" s="24">
        <v>1464</v>
      </c>
      <c r="D13" s="15">
        <f t="shared" si="1"/>
        <v>4724</v>
      </c>
      <c r="E13" s="20" t="s">
        <v>50</v>
      </c>
      <c r="F13" s="9"/>
      <c r="G13" s="9"/>
      <c r="H13" s="15"/>
    </row>
    <row r="14" spans="1:8" ht="23.1" customHeight="1">
      <c r="A14" s="35" t="s">
        <v>49</v>
      </c>
      <c r="B14" s="9">
        <v>0</v>
      </c>
      <c r="C14" s="24"/>
      <c r="D14" s="15">
        <f t="shared" ref="D14" si="4">B14+C14</f>
        <v>0</v>
      </c>
      <c r="E14" s="20"/>
      <c r="F14" s="9"/>
      <c r="G14" s="9"/>
      <c r="H14" s="15"/>
    </row>
    <row r="15" spans="1:8" ht="23.1" customHeight="1">
      <c r="A15" s="35" t="s">
        <v>51</v>
      </c>
      <c r="B15" s="9">
        <v>0</v>
      </c>
      <c r="C15" s="24"/>
      <c r="D15" s="15">
        <f t="shared" si="1"/>
        <v>0</v>
      </c>
      <c r="E15" s="20"/>
      <c r="F15" s="9"/>
      <c r="G15" s="9"/>
      <c r="H15" s="15"/>
    </row>
    <row r="16" spans="1:8" ht="23.1" customHeight="1">
      <c r="A16" s="36" t="s">
        <v>52</v>
      </c>
      <c r="B16" s="9">
        <f>B6+B7+B11+B12+B13+B14+B15</f>
        <v>88100</v>
      </c>
      <c r="C16" s="9">
        <f>C6+C7+C11+C12+C13+C14+C15</f>
        <v>-2030</v>
      </c>
      <c r="D16" s="15">
        <f>B16+C16</f>
        <v>86070</v>
      </c>
      <c r="E16" s="36" t="s">
        <v>52</v>
      </c>
      <c r="F16" s="9">
        <f>F6+F11+F12+F13</f>
        <v>88100</v>
      </c>
      <c r="G16" s="9">
        <f>G6+G11+G12+G13</f>
        <v>-2030</v>
      </c>
      <c r="H16" s="9">
        <f>H6+H11+H12+H13</f>
        <v>86070</v>
      </c>
    </row>
    <row r="17" spans="1:8" ht="15.75">
      <c r="A17" s="27"/>
      <c r="B17" s="27"/>
      <c r="C17" s="27"/>
      <c r="D17" s="27"/>
      <c r="E17" s="27"/>
      <c r="F17" s="27"/>
      <c r="G17" s="27"/>
      <c r="H17" s="27"/>
    </row>
    <row r="18" spans="1:8" ht="15.75">
      <c r="A18" s="27"/>
      <c r="B18" s="27"/>
      <c r="C18" s="27"/>
      <c r="D18" s="27"/>
      <c r="E18" s="27"/>
      <c r="F18" s="27"/>
      <c r="G18" s="27"/>
      <c r="H18" s="27"/>
    </row>
    <row r="19" spans="1:8" ht="15.75">
      <c r="A19" s="27"/>
      <c r="B19" s="27"/>
      <c r="C19" s="27"/>
      <c r="D19" s="27"/>
      <c r="E19" s="27"/>
      <c r="F19" s="27"/>
      <c r="G19" s="27"/>
      <c r="H19" s="27"/>
    </row>
    <row r="20" spans="1:8" ht="15.75">
      <c r="A20" s="27"/>
      <c r="B20" s="27"/>
      <c r="C20" s="27"/>
      <c r="D20" s="27"/>
      <c r="E20" s="27"/>
      <c r="F20" s="27"/>
      <c r="G20" s="27"/>
      <c r="H20" s="27"/>
    </row>
    <row r="21" spans="1:8" ht="15.75">
      <c r="A21" s="27"/>
      <c r="B21" s="27"/>
      <c r="C21" s="27"/>
      <c r="D21" s="27"/>
      <c r="E21" s="27"/>
      <c r="F21" s="27"/>
      <c r="G21" s="27"/>
      <c r="H21" s="27"/>
    </row>
    <row r="22" spans="1:8" ht="15.75">
      <c r="A22" s="27"/>
      <c r="B22" s="27"/>
      <c r="C22" s="27"/>
      <c r="D22" s="27"/>
      <c r="E22" s="27"/>
      <c r="F22" s="27"/>
      <c r="G22" s="27"/>
      <c r="H22" s="27"/>
    </row>
    <row r="23" spans="1:8" ht="15.75">
      <c r="A23" s="27"/>
      <c r="B23" s="27"/>
      <c r="C23" s="27"/>
      <c r="D23" s="27"/>
      <c r="E23" s="27"/>
      <c r="F23" s="27"/>
      <c r="G23" s="27"/>
      <c r="H23" s="27"/>
    </row>
    <row r="24" spans="1:8" ht="15.75">
      <c r="A24" s="27"/>
      <c r="B24" s="27"/>
      <c r="C24" s="27"/>
      <c r="D24" s="27"/>
      <c r="E24" s="27"/>
      <c r="F24" s="27"/>
      <c r="G24" s="27"/>
      <c r="H24" s="27"/>
    </row>
    <row r="25" spans="1:8" ht="15.75">
      <c r="A25" s="27"/>
      <c r="B25" s="27"/>
      <c r="C25" s="27"/>
      <c r="D25" s="27"/>
      <c r="E25" s="27"/>
      <c r="F25" s="27"/>
      <c r="G25" s="27"/>
      <c r="H25" s="27"/>
    </row>
    <row r="26" spans="1:8" ht="15.75">
      <c r="A26" s="27"/>
      <c r="B26" s="27"/>
      <c r="C26" s="27"/>
      <c r="D26" s="27"/>
      <c r="E26" s="27"/>
      <c r="F26" s="27"/>
      <c r="G26" s="27"/>
      <c r="H26" s="27"/>
    </row>
    <row r="27" spans="1:8" ht="15.75">
      <c r="A27" s="27"/>
      <c r="B27" s="27"/>
      <c r="C27" s="27"/>
      <c r="D27" s="27"/>
      <c r="E27" s="27"/>
      <c r="F27" s="27"/>
      <c r="G27" s="27"/>
      <c r="H27" s="27"/>
    </row>
    <row r="28" spans="1:8" ht="15.75">
      <c r="A28" s="27"/>
      <c r="B28" s="27"/>
      <c r="C28" s="27"/>
      <c r="D28" s="27"/>
      <c r="E28" s="27"/>
      <c r="F28" s="27"/>
      <c r="G28" s="27"/>
      <c r="H28" s="27"/>
    </row>
    <row r="29" spans="1:8" ht="15.75">
      <c r="A29" s="27"/>
      <c r="B29" s="27"/>
      <c r="C29" s="27"/>
      <c r="D29" s="27"/>
      <c r="E29" s="27"/>
      <c r="F29" s="27"/>
      <c r="G29" s="27"/>
      <c r="H29" s="27"/>
    </row>
    <row r="30" spans="1:8" ht="15.75">
      <c r="A30" s="27"/>
      <c r="B30" s="27"/>
      <c r="C30" s="27"/>
      <c r="D30" s="27"/>
      <c r="E30" s="27"/>
      <c r="F30" s="27"/>
      <c r="G30" s="27"/>
      <c r="H30" s="27"/>
    </row>
    <row r="31" spans="1:8">
      <c r="A31" s="12"/>
      <c r="B31" s="12"/>
      <c r="C31" s="12"/>
      <c r="D31" s="12"/>
      <c r="E31" s="12"/>
      <c r="F31" s="12"/>
      <c r="G31" s="12"/>
      <c r="H31" s="12"/>
    </row>
    <row r="32" spans="1:8">
      <c r="A32" s="12"/>
      <c r="B32" s="12"/>
      <c r="C32" s="12"/>
      <c r="D32" s="12"/>
      <c r="E32" s="12"/>
      <c r="F32" s="12"/>
      <c r="G32" s="12"/>
      <c r="H32" s="12"/>
    </row>
  </sheetData>
  <mergeCells count="4">
    <mergeCell ref="A2:H2"/>
    <mergeCell ref="G3:H3"/>
    <mergeCell ref="A4:D4"/>
    <mergeCell ref="E4:H4"/>
  </mergeCells>
  <phoneticPr fontId="40" type="noConversion"/>
  <printOptions horizontalCentered="1"/>
  <pageMargins left="0.70866141732283505" right="0.70866141732283505" top="0.74803149606299202" bottom="0.74803149606299202" header="0.31496062992126" footer="0.31496062992126"/>
  <pageSetup paperSize="9" orientation="landscape"/>
</worksheet>
</file>

<file path=xl/worksheets/sheet5.xml><?xml version="1.0" encoding="utf-8"?>
<worksheet xmlns="http://schemas.openxmlformats.org/spreadsheetml/2006/main" xmlns:r="http://schemas.openxmlformats.org/officeDocument/2006/relationships">
  <sheetPr>
    <tabColor rgb="FFFF0000"/>
  </sheetPr>
  <dimension ref="A1:M26"/>
  <sheetViews>
    <sheetView workbookViewId="0">
      <selection activeCell="G25" sqref="G25"/>
    </sheetView>
  </sheetViews>
  <sheetFormatPr defaultColWidth="9" defaultRowHeight="14.25"/>
  <cols>
    <col min="1" max="1" width="21.875" customWidth="1"/>
    <col min="3" max="3" width="8.5" bestFit="1" customWidth="1"/>
    <col min="4" max="4" width="7.75" customWidth="1"/>
    <col min="5" max="5" width="8.5" customWidth="1"/>
    <col min="7" max="7" width="7.625" customWidth="1"/>
    <col min="8" max="9" width="7.125" customWidth="1"/>
    <col min="10" max="10" width="5.25" customWidth="1"/>
    <col min="12" max="12" width="7.5" customWidth="1"/>
    <col min="13" max="13" width="8.875" customWidth="1"/>
  </cols>
  <sheetData>
    <row r="1" spans="1:13" ht="35.25" customHeight="1">
      <c r="A1" s="55" t="s">
        <v>116</v>
      </c>
      <c r="B1" s="55"/>
      <c r="C1" s="55"/>
      <c r="D1" s="55"/>
      <c r="E1" s="55"/>
      <c r="F1" s="55"/>
      <c r="G1" s="55"/>
      <c r="H1" s="55"/>
      <c r="I1" s="55"/>
      <c r="J1" s="55"/>
      <c r="K1" s="55"/>
      <c r="L1" s="55"/>
      <c r="M1" s="55"/>
    </row>
    <row r="2" spans="1:13" ht="17.100000000000001" customHeight="1">
      <c r="H2" s="1"/>
      <c r="I2" s="1"/>
      <c r="J2" s="1"/>
      <c r="K2" s="1"/>
      <c r="L2" s="1"/>
      <c r="M2" s="1" t="s">
        <v>53</v>
      </c>
    </row>
    <row r="3" spans="1:13" ht="14.25" customHeight="1">
      <c r="A3" s="58" t="s">
        <v>54</v>
      </c>
      <c r="B3" s="58" t="s">
        <v>55</v>
      </c>
      <c r="C3" s="56" t="s">
        <v>56</v>
      </c>
      <c r="D3" s="57"/>
      <c r="E3" s="57"/>
      <c r="F3" s="57"/>
      <c r="G3" s="57"/>
      <c r="H3" s="57"/>
      <c r="I3" s="57"/>
      <c r="J3" s="57"/>
      <c r="K3" s="57"/>
      <c r="L3" s="57"/>
      <c r="M3" s="33"/>
    </row>
    <row r="4" spans="1:13" ht="25.5">
      <c r="A4" s="58"/>
      <c r="B4" s="58"/>
      <c r="C4" s="2" t="s">
        <v>57</v>
      </c>
      <c r="D4" s="2" t="s">
        <v>58</v>
      </c>
      <c r="E4" s="2" t="s">
        <v>59</v>
      </c>
      <c r="F4" s="2" t="s">
        <v>60</v>
      </c>
      <c r="G4" s="2" t="s">
        <v>61</v>
      </c>
      <c r="H4" s="2" t="s">
        <v>62</v>
      </c>
      <c r="I4" s="2" t="s">
        <v>63</v>
      </c>
      <c r="J4" s="2" t="s">
        <v>64</v>
      </c>
      <c r="K4" s="2" t="s">
        <v>65</v>
      </c>
      <c r="L4" s="2" t="s">
        <v>66</v>
      </c>
      <c r="M4" s="2" t="s">
        <v>67</v>
      </c>
    </row>
    <row r="5" spans="1:13" ht="15.95" customHeight="1">
      <c r="A5" s="28" t="s">
        <v>68</v>
      </c>
      <c r="B5" s="29">
        <f>SUM(B6:B26)</f>
        <v>62000</v>
      </c>
      <c r="C5" s="29">
        <f>SUM(C6:C26)</f>
        <v>-6429</v>
      </c>
      <c r="D5" s="29">
        <f t="shared" ref="D5:L5" si="0">SUM(D6:D26)</f>
        <v>0</v>
      </c>
      <c r="E5" s="29">
        <f t="shared" si="0"/>
        <v>6639</v>
      </c>
      <c r="F5" s="29">
        <f t="shared" si="0"/>
        <v>0</v>
      </c>
      <c r="G5" s="29">
        <f t="shared" si="0"/>
        <v>-31504</v>
      </c>
      <c r="H5" s="29">
        <f t="shared" si="0"/>
        <v>18436</v>
      </c>
      <c r="I5" s="29">
        <f t="shared" si="0"/>
        <v>0</v>
      </c>
      <c r="J5" s="29">
        <f t="shared" si="0"/>
        <v>0</v>
      </c>
      <c r="K5" s="29">
        <f t="shared" si="0"/>
        <v>0</v>
      </c>
      <c r="L5" s="29">
        <f t="shared" si="0"/>
        <v>0</v>
      </c>
      <c r="M5" s="29">
        <f>B5+C5</f>
        <v>55571</v>
      </c>
    </row>
    <row r="6" spans="1:13" ht="14.1" customHeight="1">
      <c r="A6" s="30" t="s">
        <v>69</v>
      </c>
      <c r="B6" s="31">
        <v>9885</v>
      </c>
      <c r="C6" s="32">
        <f t="shared" ref="C6:C25" si="1">SUM(D6:L6)</f>
        <v>-4478</v>
      </c>
      <c r="D6" s="32"/>
      <c r="E6" s="32">
        <v>4439</v>
      </c>
      <c r="F6" s="32"/>
      <c r="G6" s="32">
        <v>-8917</v>
      </c>
      <c r="H6" s="32"/>
      <c r="I6" s="32"/>
      <c r="J6" s="32"/>
      <c r="K6" s="32"/>
      <c r="L6" s="32"/>
      <c r="M6" s="29">
        <f t="shared" ref="M6:M26" si="2">B6+C6</f>
        <v>5407</v>
      </c>
    </row>
    <row r="7" spans="1:13" ht="14.1" customHeight="1">
      <c r="A7" s="30" t="s">
        <v>70</v>
      </c>
      <c r="B7" s="32"/>
      <c r="C7" s="32">
        <f t="shared" si="1"/>
        <v>0</v>
      </c>
      <c r="D7" s="32"/>
      <c r="E7" s="32"/>
      <c r="F7" s="32"/>
      <c r="G7" s="32"/>
      <c r="H7" s="32"/>
      <c r="I7" s="32"/>
      <c r="J7" s="32"/>
      <c r="K7" s="32"/>
      <c r="L7" s="32"/>
      <c r="M7" s="29">
        <f t="shared" si="2"/>
        <v>0</v>
      </c>
    </row>
    <row r="8" spans="1:13" ht="14.1" customHeight="1">
      <c r="A8" s="30" t="s">
        <v>71</v>
      </c>
      <c r="B8" s="32">
        <v>310</v>
      </c>
      <c r="C8" s="32">
        <f t="shared" si="1"/>
        <v>-206</v>
      </c>
      <c r="D8" s="32"/>
      <c r="E8" s="32"/>
      <c r="F8" s="32"/>
      <c r="G8" s="32">
        <v>-206</v>
      </c>
      <c r="H8" s="32"/>
      <c r="I8" s="32"/>
      <c r="J8" s="32"/>
      <c r="K8" s="32"/>
      <c r="L8" s="32"/>
      <c r="M8" s="29">
        <f t="shared" si="2"/>
        <v>104</v>
      </c>
    </row>
    <row r="9" spans="1:13" ht="14.1" customHeight="1">
      <c r="A9" s="30" t="s">
        <v>72</v>
      </c>
      <c r="B9" s="32"/>
      <c r="C9" s="32">
        <f t="shared" si="1"/>
        <v>0</v>
      </c>
      <c r="D9" s="32"/>
      <c r="E9" s="32"/>
      <c r="F9" s="32"/>
      <c r="G9" s="32"/>
      <c r="H9" s="32"/>
      <c r="I9" s="32"/>
      <c r="J9" s="32"/>
      <c r="K9" s="32"/>
      <c r="L9" s="32"/>
      <c r="M9" s="29">
        <f t="shared" si="2"/>
        <v>0</v>
      </c>
    </row>
    <row r="10" spans="1:13" ht="14.1" customHeight="1">
      <c r="A10" s="30" t="s">
        <v>73</v>
      </c>
      <c r="B10" s="31">
        <v>3374</v>
      </c>
      <c r="C10" s="32">
        <f t="shared" si="1"/>
        <v>-2171</v>
      </c>
      <c r="D10" s="32"/>
      <c r="E10" s="32"/>
      <c r="F10" s="32"/>
      <c r="G10" s="32">
        <v>-2171</v>
      </c>
      <c r="H10" s="32"/>
      <c r="I10" s="32"/>
      <c r="J10" s="32"/>
      <c r="K10" s="32"/>
      <c r="L10" s="32"/>
      <c r="M10" s="29">
        <f t="shared" si="2"/>
        <v>1203</v>
      </c>
    </row>
    <row r="11" spans="1:13" ht="14.1" customHeight="1">
      <c r="A11" s="30" t="s">
        <v>74</v>
      </c>
      <c r="B11" s="31"/>
      <c r="C11" s="32">
        <f t="shared" si="1"/>
        <v>0</v>
      </c>
      <c r="D11" s="32"/>
      <c r="E11" s="32"/>
      <c r="F11" s="32"/>
      <c r="G11" s="32"/>
      <c r="H11" s="32"/>
      <c r="I11" s="32"/>
      <c r="J11" s="32"/>
      <c r="K11" s="32"/>
      <c r="L11" s="32"/>
      <c r="M11" s="29">
        <f t="shared" si="2"/>
        <v>0</v>
      </c>
    </row>
    <row r="12" spans="1:13" ht="14.1" customHeight="1">
      <c r="A12" s="30" t="s">
        <v>75</v>
      </c>
      <c r="B12" s="31">
        <v>1378</v>
      </c>
      <c r="C12" s="32">
        <f t="shared" si="1"/>
        <v>-643</v>
      </c>
      <c r="D12" s="32"/>
      <c r="E12" s="32">
        <v>400</v>
      </c>
      <c r="F12" s="32"/>
      <c r="G12" s="32">
        <v>-1043</v>
      </c>
      <c r="H12" s="32"/>
      <c r="I12" s="32"/>
      <c r="J12" s="32"/>
      <c r="K12" s="32"/>
      <c r="L12" s="32"/>
      <c r="M12" s="29">
        <f t="shared" si="2"/>
        <v>735</v>
      </c>
    </row>
    <row r="13" spans="1:13" ht="14.1" customHeight="1">
      <c r="A13" s="30" t="s">
        <v>76</v>
      </c>
      <c r="B13" s="31">
        <v>500</v>
      </c>
      <c r="C13" s="32">
        <f t="shared" si="1"/>
        <v>237</v>
      </c>
      <c r="D13" s="32"/>
      <c r="E13" s="32">
        <v>800</v>
      </c>
      <c r="F13" s="32"/>
      <c r="G13" s="32">
        <v>-563</v>
      </c>
      <c r="H13" s="32"/>
      <c r="I13" s="32"/>
      <c r="J13" s="32"/>
      <c r="K13" s="32"/>
      <c r="L13" s="32"/>
      <c r="M13" s="29">
        <f t="shared" si="2"/>
        <v>737</v>
      </c>
    </row>
    <row r="14" spans="1:13" ht="14.1" customHeight="1">
      <c r="A14" s="30" t="s">
        <v>77</v>
      </c>
      <c r="B14" s="31">
        <v>3297</v>
      </c>
      <c r="C14" s="32">
        <f t="shared" si="1"/>
        <v>-1647</v>
      </c>
      <c r="D14" s="32"/>
      <c r="E14" s="32">
        <v>200</v>
      </c>
      <c r="F14" s="32"/>
      <c r="G14" s="32">
        <v>-1847</v>
      </c>
      <c r="H14" s="32"/>
      <c r="I14" s="32"/>
      <c r="J14" s="32"/>
      <c r="K14" s="32"/>
      <c r="L14" s="32"/>
      <c r="M14" s="29">
        <f t="shared" si="2"/>
        <v>1650</v>
      </c>
    </row>
    <row r="15" spans="1:13" ht="14.1" customHeight="1">
      <c r="A15" s="30" t="s">
        <v>78</v>
      </c>
      <c r="B15" s="31">
        <v>1422</v>
      </c>
      <c r="C15" s="32">
        <f t="shared" si="1"/>
        <v>19236</v>
      </c>
      <c r="D15" s="32"/>
      <c r="E15" s="32">
        <v>800</v>
      </c>
      <c r="F15" s="32"/>
      <c r="G15" s="32"/>
      <c r="H15" s="32">
        <v>18436</v>
      </c>
      <c r="I15" s="32"/>
      <c r="J15" s="32"/>
      <c r="K15" s="32"/>
      <c r="L15" s="32"/>
      <c r="M15" s="29">
        <f t="shared" si="2"/>
        <v>20658</v>
      </c>
    </row>
    <row r="16" spans="1:13" ht="14.1" customHeight="1">
      <c r="A16" s="30" t="s">
        <v>79</v>
      </c>
      <c r="B16" s="31">
        <v>3650</v>
      </c>
      <c r="C16" s="32">
        <f t="shared" si="1"/>
        <v>-8</v>
      </c>
      <c r="D16" s="32"/>
      <c r="E16" s="32"/>
      <c r="F16" s="32"/>
      <c r="G16" s="32">
        <v>-8</v>
      </c>
      <c r="H16" s="32"/>
      <c r="I16" s="32"/>
      <c r="J16" s="32"/>
      <c r="K16" s="32"/>
      <c r="L16" s="32"/>
      <c r="M16" s="29">
        <f t="shared" si="2"/>
        <v>3642</v>
      </c>
    </row>
    <row r="17" spans="1:13" ht="14.1" customHeight="1">
      <c r="A17" s="30" t="s">
        <v>80</v>
      </c>
      <c r="B17" s="31"/>
      <c r="C17" s="32">
        <f t="shared" si="1"/>
        <v>0</v>
      </c>
      <c r="D17" s="32"/>
      <c r="E17" s="32"/>
      <c r="F17" s="32"/>
      <c r="G17" s="32"/>
      <c r="H17" s="32"/>
      <c r="I17" s="32"/>
      <c r="J17" s="32"/>
      <c r="K17" s="32"/>
      <c r="L17" s="32"/>
      <c r="M17" s="29">
        <f t="shared" si="2"/>
        <v>0</v>
      </c>
    </row>
    <row r="18" spans="1:13" ht="14.1" customHeight="1">
      <c r="A18" s="30" t="s">
        <v>81</v>
      </c>
      <c r="B18" s="31">
        <v>33300</v>
      </c>
      <c r="C18" s="32">
        <f t="shared" si="1"/>
        <v>-14900</v>
      </c>
      <c r="D18" s="32"/>
      <c r="E18" s="32"/>
      <c r="F18" s="32"/>
      <c r="G18" s="32">
        <v>-14900</v>
      </c>
      <c r="H18" s="32"/>
      <c r="I18" s="32"/>
      <c r="J18" s="32"/>
      <c r="K18" s="32"/>
      <c r="L18" s="32"/>
      <c r="M18" s="29">
        <f t="shared" si="2"/>
        <v>18400</v>
      </c>
    </row>
    <row r="19" spans="1:13" ht="14.1" customHeight="1">
      <c r="A19" s="30" t="s">
        <v>82</v>
      </c>
      <c r="B19" s="32"/>
      <c r="C19" s="32">
        <f t="shared" si="1"/>
        <v>0</v>
      </c>
      <c r="D19" s="32"/>
      <c r="E19" s="32"/>
      <c r="F19" s="32"/>
      <c r="G19" s="32"/>
      <c r="H19" s="32"/>
      <c r="I19" s="32"/>
      <c r="J19" s="32"/>
      <c r="K19" s="32"/>
      <c r="L19" s="32"/>
      <c r="M19" s="29">
        <f t="shared" si="2"/>
        <v>0</v>
      </c>
    </row>
    <row r="20" spans="1:13" ht="14.1" customHeight="1">
      <c r="A20" s="30" t="s">
        <v>83</v>
      </c>
      <c r="B20" s="32"/>
      <c r="C20" s="32">
        <f t="shared" si="1"/>
        <v>0</v>
      </c>
      <c r="D20" s="32"/>
      <c r="E20" s="32"/>
      <c r="F20" s="32"/>
      <c r="G20" s="32"/>
      <c r="H20" s="32"/>
      <c r="I20" s="32"/>
      <c r="J20" s="32"/>
      <c r="K20" s="32"/>
      <c r="L20" s="32"/>
      <c r="M20" s="29">
        <f t="shared" si="2"/>
        <v>0</v>
      </c>
    </row>
    <row r="21" spans="1:13" ht="14.1" customHeight="1">
      <c r="A21" s="30" t="s">
        <v>84</v>
      </c>
      <c r="B21" s="31">
        <v>533</v>
      </c>
      <c r="C21" s="32">
        <f t="shared" si="1"/>
        <v>-192</v>
      </c>
      <c r="D21" s="32"/>
      <c r="E21" s="32"/>
      <c r="F21" s="32"/>
      <c r="G21" s="32">
        <v>-192</v>
      </c>
      <c r="H21" s="32"/>
      <c r="I21" s="32"/>
      <c r="J21" s="32"/>
      <c r="K21" s="32"/>
      <c r="L21" s="32"/>
      <c r="M21" s="29">
        <f t="shared" si="2"/>
        <v>341</v>
      </c>
    </row>
    <row r="22" spans="1:13" ht="14.1" customHeight="1">
      <c r="A22" s="30" t="s">
        <v>85</v>
      </c>
      <c r="B22" s="31">
        <v>409</v>
      </c>
      <c r="C22" s="32">
        <f t="shared" si="1"/>
        <v>-58</v>
      </c>
      <c r="D22" s="32"/>
      <c r="E22" s="32"/>
      <c r="F22" s="32"/>
      <c r="G22" s="32">
        <v>-58</v>
      </c>
      <c r="H22" s="32"/>
      <c r="I22" s="32"/>
      <c r="J22" s="32"/>
      <c r="K22" s="32"/>
      <c r="L22" s="32"/>
      <c r="M22" s="29">
        <f t="shared" si="2"/>
        <v>351</v>
      </c>
    </row>
    <row r="23" spans="1:13" ht="14.1" customHeight="1">
      <c r="A23" s="30" t="s">
        <v>86</v>
      </c>
      <c r="B23" s="31">
        <v>3234</v>
      </c>
      <c r="C23" s="32">
        <f t="shared" si="1"/>
        <v>-955</v>
      </c>
      <c r="D23" s="32"/>
      <c r="E23" s="32"/>
      <c r="F23" s="32"/>
      <c r="G23" s="32">
        <v>-955</v>
      </c>
      <c r="H23" s="32"/>
      <c r="I23" s="32"/>
      <c r="J23" s="32"/>
      <c r="K23" s="32"/>
      <c r="L23" s="32"/>
      <c r="M23" s="29">
        <f t="shared" si="2"/>
        <v>2279</v>
      </c>
    </row>
    <row r="24" spans="1:13" ht="14.1" customHeight="1">
      <c r="A24" s="30" t="s">
        <v>87</v>
      </c>
      <c r="B24" s="31">
        <v>620</v>
      </c>
      <c r="C24" s="32">
        <f t="shared" si="1"/>
        <v>-620</v>
      </c>
      <c r="D24" s="32"/>
      <c r="E24" s="32"/>
      <c r="F24" s="32"/>
      <c r="G24" s="32">
        <v>-620</v>
      </c>
      <c r="H24" s="32"/>
      <c r="I24" s="32"/>
      <c r="J24" s="32"/>
      <c r="K24" s="32"/>
      <c r="L24" s="32"/>
      <c r="M24" s="29">
        <f t="shared" si="2"/>
        <v>0</v>
      </c>
    </row>
    <row r="25" spans="1:13" ht="14.1" customHeight="1">
      <c r="A25" s="30" t="s">
        <v>88</v>
      </c>
      <c r="B25" s="32">
        <v>88</v>
      </c>
      <c r="C25" s="32">
        <f t="shared" si="1"/>
        <v>-24</v>
      </c>
      <c r="D25" s="32"/>
      <c r="E25" s="32"/>
      <c r="F25" s="32"/>
      <c r="G25" s="32">
        <v>-24</v>
      </c>
      <c r="H25" s="32"/>
      <c r="I25" s="32"/>
      <c r="J25" s="32"/>
      <c r="K25" s="32"/>
      <c r="L25" s="32"/>
      <c r="M25" s="29">
        <f t="shared" si="2"/>
        <v>64</v>
      </c>
    </row>
    <row r="26" spans="1:13" ht="14.1" customHeight="1">
      <c r="A26" s="30" t="s">
        <v>89</v>
      </c>
      <c r="B26" s="32"/>
      <c r="C26" s="32"/>
      <c r="D26" s="32"/>
      <c r="E26" s="32"/>
      <c r="F26" s="32"/>
      <c r="G26" s="32"/>
      <c r="H26" s="32"/>
      <c r="I26" s="32"/>
      <c r="J26" s="32"/>
      <c r="K26" s="32"/>
      <c r="L26" s="32"/>
      <c r="M26" s="29">
        <f t="shared" si="2"/>
        <v>0</v>
      </c>
    </row>
  </sheetData>
  <mergeCells count="4">
    <mergeCell ref="A1:M1"/>
    <mergeCell ref="C3:L3"/>
    <mergeCell ref="A3:A4"/>
    <mergeCell ref="B3:B4"/>
  </mergeCells>
  <phoneticPr fontId="40"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sheetPr>
    <tabColor rgb="FFFF0000"/>
  </sheetPr>
  <dimension ref="A1:H26"/>
  <sheetViews>
    <sheetView tabSelected="1" workbookViewId="0">
      <selection activeCell="H6" sqref="H6:H7"/>
    </sheetView>
  </sheetViews>
  <sheetFormatPr defaultColWidth="9" defaultRowHeight="14.25"/>
  <cols>
    <col min="1" max="1" width="24.125" customWidth="1"/>
    <col min="2" max="4" width="9.625" customWidth="1"/>
    <col min="5" max="5" width="23.75" customWidth="1"/>
    <col min="6" max="6" width="9.625" customWidth="1"/>
    <col min="7" max="7" width="9.5" bestFit="1" customWidth="1"/>
    <col min="8" max="8" width="9.625" customWidth="1"/>
  </cols>
  <sheetData>
    <row r="1" spans="1:8" ht="13.5" customHeight="1">
      <c r="A1" s="11"/>
    </row>
    <row r="2" spans="1:8" ht="27" customHeight="1">
      <c r="A2" s="66" t="s">
        <v>115</v>
      </c>
      <c r="B2" s="66"/>
      <c r="C2" s="66"/>
      <c r="D2" s="66"/>
      <c r="E2" s="66"/>
      <c r="F2" s="66"/>
      <c r="G2" s="66"/>
      <c r="H2" s="66"/>
    </row>
    <row r="3" spans="1:8" ht="17.100000000000001" customHeight="1">
      <c r="A3" s="12"/>
      <c r="B3" s="12"/>
      <c r="C3" s="12"/>
      <c r="D3" s="12"/>
      <c r="E3" s="12"/>
      <c r="F3" s="12"/>
      <c r="G3" s="51" t="s">
        <v>0</v>
      </c>
      <c r="H3" s="51"/>
    </row>
    <row r="4" spans="1:8" ht="15.75" customHeight="1">
      <c r="A4" s="52" t="s">
        <v>27</v>
      </c>
      <c r="B4" s="53"/>
      <c r="C4" s="53"/>
      <c r="D4" s="54"/>
      <c r="E4" s="52" t="s">
        <v>28</v>
      </c>
      <c r="F4" s="53"/>
      <c r="G4" s="53"/>
      <c r="H4" s="54"/>
    </row>
    <row r="5" spans="1:8" ht="30" customHeight="1">
      <c r="A5" s="3" t="s">
        <v>29</v>
      </c>
      <c r="B5" s="3" t="s">
        <v>97</v>
      </c>
      <c r="C5" s="3" t="s">
        <v>31</v>
      </c>
      <c r="D5" s="3" t="s">
        <v>98</v>
      </c>
      <c r="E5" s="3" t="s">
        <v>33</v>
      </c>
      <c r="F5" s="3" t="s">
        <v>97</v>
      </c>
      <c r="G5" s="3" t="s">
        <v>31</v>
      </c>
      <c r="H5" s="3" t="s">
        <v>98</v>
      </c>
    </row>
    <row r="6" spans="1:8" ht="30" customHeight="1">
      <c r="A6" s="13" t="s">
        <v>99</v>
      </c>
      <c r="B6" s="14">
        <v>52570</v>
      </c>
      <c r="C6" s="15">
        <v>-14105</v>
      </c>
      <c r="D6" s="14">
        <f>SUM(B6:C6)</f>
        <v>38465</v>
      </c>
      <c r="E6" s="13" t="s">
        <v>35</v>
      </c>
      <c r="F6" s="16">
        <v>55810</v>
      </c>
      <c r="G6" s="16">
        <v>-17349</v>
      </c>
      <c r="H6" s="17">
        <f>SUM(F6:G6)</f>
        <v>38461</v>
      </c>
    </row>
    <row r="7" spans="1:8" ht="30" customHeight="1">
      <c r="A7" s="13" t="s">
        <v>100</v>
      </c>
      <c r="B7" s="18"/>
      <c r="C7" s="18"/>
      <c r="D7" s="14">
        <f>SUM(B7:C7)</f>
        <v>0</v>
      </c>
      <c r="E7" s="13" t="s">
        <v>101</v>
      </c>
      <c r="F7" s="23"/>
      <c r="G7" s="16">
        <v>67000</v>
      </c>
      <c r="H7" s="17">
        <f t="shared" ref="H7:H8" si="0">SUM(F7:G7)</f>
        <v>67000</v>
      </c>
    </row>
    <row r="8" spans="1:8" ht="30" customHeight="1">
      <c r="A8" s="13" t="s">
        <v>102</v>
      </c>
      <c r="B8" s="22">
        <v>6500</v>
      </c>
      <c r="C8" s="15">
        <v>-1780</v>
      </c>
      <c r="D8" s="14">
        <f t="shared" ref="D8:D9" si="1">SUM(B8:C8)</f>
        <v>4720</v>
      </c>
      <c r="E8" s="13" t="s">
        <v>103</v>
      </c>
      <c r="F8" s="16">
        <v>3260</v>
      </c>
      <c r="G8" s="21">
        <v>1464</v>
      </c>
      <c r="H8" s="17">
        <f t="shared" si="0"/>
        <v>4724</v>
      </c>
    </row>
    <row r="9" spans="1:8" ht="30" customHeight="1">
      <c r="A9" s="13" t="s">
        <v>104</v>
      </c>
      <c r="B9" s="22">
        <v>0</v>
      </c>
      <c r="C9" s="18">
        <v>67000</v>
      </c>
      <c r="D9" s="14">
        <f t="shared" si="1"/>
        <v>67000</v>
      </c>
      <c r="E9" s="13" t="s">
        <v>105</v>
      </c>
      <c r="F9" s="23"/>
      <c r="G9" s="16"/>
      <c r="H9" s="17"/>
    </row>
    <row r="10" spans="1:8" ht="30" customHeight="1">
      <c r="A10" s="25" t="s">
        <v>52</v>
      </c>
      <c r="B10" s="19">
        <f>SUM(B6:B9)</f>
        <v>59070</v>
      </c>
      <c r="C10" s="19">
        <f>SUM(C6:C9)</f>
        <v>51115</v>
      </c>
      <c r="D10" s="19">
        <f>SUM(B10:C10)</f>
        <v>110185</v>
      </c>
      <c r="E10" s="25" t="s">
        <v>52</v>
      </c>
      <c r="F10" s="26">
        <f>SUM(F6:F9)</f>
        <v>59070</v>
      </c>
      <c r="G10" s="26">
        <f>SUM(G6:G9)</f>
        <v>51115</v>
      </c>
      <c r="H10" s="17">
        <f>SUM(F10:G10)</f>
        <v>110185</v>
      </c>
    </row>
    <row r="11" spans="1:8" ht="15.75">
      <c r="A11" s="27"/>
      <c r="B11" s="27"/>
      <c r="C11" s="27"/>
      <c r="D11" s="27"/>
      <c r="E11" s="27"/>
      <c r="F11" s="27"/>
      <c r="G11" s="27"/>
      <c r="H11" s="27"/>
    </row>
    <row r="12" spans="1:8" ht="15.75">
      <c r="A12" s="27"/>
      <c r="B12" s="27"/>
      <c r="C12" s="27"/>
      <c r="D12" s="27"/>
      <c r="E12" s="27"/>
      <c r="F12" s="27"/>
      <c r="G12" s="27"/>
      <c r="H12" s="27"/>
    </row>
    <row r="13" spans="1:8" ht="15.75">
      <c r="A13" s="27"/>
      <c r="B13" s="27"/>
      <c r="C13" s="27"/>
      <c r="D13" s="27"/>
      <c r="E13" s="27"/>
      <c r="F13" s="27"/>
      <c r="G13" s="27"/>
      <c r="H13" s="27"/>
    </row>
    <row r="14" spans="1:8" ht="15.75">
      <c r="A14" s="27"/>
      <c r="B14" s="27"/>
      <c r="C14" s="27"/>
      <c r="D14" s="27"/>
      <c r="E14" s="27"/>
      <c r="F14" s="27"/>
      <c r="G14" s="27"/>
      <c r="H14" s="27"/>
    </row>
    <row r="15" spans="1:8" ht="15.75">
      <c r="A15" s="27"/>
      <c r="B15" s="27"/>
      <c r="C15" s="27"/>
      <c r="D15" s="27"/>
      <c r="E15" s="27"/>
      <c r="F15" s="27"/>
      <c r="G15" s="27"/>
      <c r="H15" s="27"/>
    </row>
    <row r="16" spans="1:8" ht="15.75">
      <c r="A16" s="27"/>
      <c r="B16" s="27"/>
      <c r="C16" s="27"/>
      <c r="D16" s="27"/>
      <c r="E16" s="27"/>
      <c r="F16" s="27"/>
      <c r="G16" s="27"/>
      <c r="H16" s="27"/>
    </row>
    <row r="17" spans="1:8" ht="15.75">
      <c r="A17" s="27"/>
      <c r="B17" s="27"/>
      <c r="C17" s="27"/>
      <c r="D17" s="27"/>
      <c r="E17" s="27"/>
      <c r="F17" s="27"/>
      <c r="G17" s="27"/>
      <c r="H17" s="27"/>
    </row>
    <row r="18" spans="1:8" ht="15.75">
      <c r="A18" s="27"/>
      <c r="B18" s="27"/>
      <c r="C18" s="27"/>
      <c r="D18" s="27"/>
      <c r="E18" s="27"/>
      <c r="F18" s="27"/>
      <c r="G18" s="27"/>
      <c r="H18" s="27"/>
    </row>
    <row r="19" spans="1:8" ht="15.75">
      <c r="A19" s="27"/>
      <c r="B19" s="27"/>
      <c r="C19" s="27"/>
      <c r="D19" s="27"/>
      <c r="E19" s="27"/>
      <c r="F19" s="27"/>
      <c r="G19" s="27"/>
      <c r="H19" s="27"/>
    </row>
    <row r="20" spans="1:8" ht="15.75">
      <c r="A20" s="27"/>
      <c r="B20" s="27"/>
      <c r="C20" s="27"/>
      <c r="D20" s="27"/>
      <c r="E20" s="27"/>
      <c r="F20" s="27"/>
      <c r="G20" s="27"/>
      <c r="H20" s="27"/>
    </row>
    <row r="21" spans="1:8" ht="15.75">
      <c r="A21" s="27"/>
      <c r="B21" s="27"/>
      <c r="C21" s="27"/>
      <c r="D21" s="27"/>
      <c r="E21" s="27"/>
      <c r="F21" s="27"/>
      <c r="G21" s="27"/>
      <c r="H21" s="27"/>
    </row>
    <row r="22" spans="1:8" ht="15.75">
      <c r="A22" s="27"/>
      <c r="B22" s="27"/>
      <c r="C22" s="27"/>
      <c r="D22" s="27"/>
      <c r="E22" s="27"/>
      <c r="F22" s="27"/>
      <c r="G22" s="27"/>
      <c r="H22" s="27"/>
    </row>
    <row r="23" spans="1:8" ht="15.75">
      <c r="A23" s="27"/>
      <c r="B23" s="27"/>
      <c r="C23" s="27"/>
      <c r="D23" s="27"/>
      <c r="E23" s="27"/>
      <c r="F23" s="27"/>
      <c r="G23" s="27"/>
      <c r="H23" s="27"/>
    </row>
    <row r="24" spans="1:8" ht="15.75">
      <c r="A24" s="27"/>
      <c r="B24" s="27"/>
      <c r="C24" s="27"/>
      <c r="D24" s="27"/>
      <c r="E24" s="27"/>
      <c r="F24" s="27"/>
      <c r="G24" s="27"/>
      <c r="H24" s="27"/>
    </row>
    <row r="25" spans="1:8">
      <c r="A25" s="12"/>
      <c r="B25" s="12"/>
      <c r="C25" s="12"/>
      <c r="D25" s="12"/>
      <c r="E25" s="12"/>
      <c r="F25" s="12"/>
      <c r="G25" s="12"/>
      <c r="H25" s="12"/>
    </row>
    <row r="26" spans="1:8">
      <c r="A26" s="12"/>
      <c r="B26" s="12"/>
      <c r="C26" s="12"/>
      <c r="D26" s="12"/>
      <c r="E26" s="12"/>
      <c r="F26" s="12"/>
      <c r="G26" s="12"/>
      <c r="H26" s="12"/>
    </row>
  </sheetData>
  <mergeCells count="4">
    <mergeCell ref="A2:H2"/>
    <mergeCell ref="G3:H3"/>
    <mergeCell ref="A4:D4"/>
    <mergeCell ref="E4:H4"/>
  </mergeCells>
  <phoneticPr fontId="40" type="noConversion"/>
  <printOptions horizontalCentered="1"/>
  <pageMargins left="0.70866141732283505" right="0.70866141732283505" top="0.74803149606299202" bottom="0.74803149606299202" header="0.31496062992126" footer="0.31496062992126"/>
  <pageSetup paperSize="9" orientation="landscape"/>
</worksheet>
</file>

<file path=xl/worksheets/sheet7.xml><?xml version="1.0" encoding="utf-8"?>
<worksheet xmlns="http://schemas.openxmlformats.org/spreadsheetml/2006/main" xmlns:r="http://schemas.openxmlformats.org/officeDocument/2006/relationships">
  <sheetPr>
    <tabColor theme="0"/>
  </sheetPr>
  <dimension ref="A1:F19"/>
  <sheetViews>
    <sheetView workbookViewId="0">
      <selection activeCell="E19" sqref="E19"/>
    </sheetView>
  </sheetViews>
  <sheetFormatPr defaultColWidth="9" defaultRowHeight="14.25"/>
  <cols>
    <col min="1" max="1" width="7.625" customWidth="1"/>
    <col min="2" max="2" width="21.125" customWidth="1"/>
    <col min="3" max="3" width="11.75" customWidth="1"/>
    <col min="4" max="4" width="12.125" customWidth="1"/>
    <col min="5" max="5" width="11.625" customWidth="1"/>
    <col min="6" max="6" width="13.125" customWidth="1"/>
  </cols>
  <sheetData>
    <row r="1" spans="1:6" ht="13.5" customHeight="1">
      <c r="A1" s="59"/>
      <c r="B1" s="59"/>
    </row>
    <row r="2" spans="1:6" ht="68.25" customHeight="1">
      <c r="A2" s="55" t="s">
        <v>117</v>
      </c>
      <c r="B2" s="55"/>
      <c r="C2" s="55"/>
      <c r="D2" s="55"/>
      <c r="E2" s="55"/>
      <c r="F2" s="55"/>
    </row>
    <row r="3" spans="1:6" ht="17.100000000000001" customHeight="1">
      <c r="B3" s="67" t="s">
        <v>53</v>
      </c>
      <c r="C3" s="67"/>
      <c r="D3" s="67"/>
      <c r="E3" s="67"/>
      <c r="F3" s="67"/>
    </row>
    <row r="4" spans="1:6" ht="14.25" customHeight="1">
      <c r="A4" s="64" t="s">
        <v>54</v>
      </c>
      <c r="B4" s="64"/>
      <c r="C4" s="61" t="s">
        <v>90</v>
      </c>
      <c r="D4" s="62" t="s">
        <v>91</v>
      </c>
      <c r="E4" s="62" t="s">
        <v>92</v>
      </c>
      <c r="F4" s="61" t="s">
        <v>93</v>
      </c>
    </row>
    <row r="5" spans="1:6">
      <c r="A5" s="65"/>
      <c r="B5" s="65"/>
      <c r="C5" s="61"/>
      <c r="D5" s="63"/>
      <c r="E5" s="63"/>
      <c r="F5" s="61"/>
    </row>
    <row r="6" spans="1:6" ht="21.95" customHeight="1">
      <c r="A6" s="6">
        <v>206</v>
      </c>
      <c r="B6" s="7" t="s">
        <v>73</v>
      </c>
      <c r="C6" s="8"/>
      <c r="D6" s="8"/>
      <c r="E6" s="8"/>
      <c r="F6" s="8"/>
    </row>
    <row r="7" spans="1:6" ht="21.95" customHeight="1">
      <c r="A7" s="6">
        <v>207</v>
      </c>
      <c r="B7" s="7" t="s">
        <v>94</v>
      </c>
      <c r="C7" s="8"/>
      <c r="D7" s="8"/>
      <c r="E7" s="8"/>
      <c r="F7" s="8"/>
    </row>
    <row r="8" spans="1:6" ht="21.95" customHeight="1">
      <c r="A8" s="6">
        <v>208</v>
      </c>
      <c r="B8" s="7" t="s">
        <v>75</v>
      </c>
      <c r="C8" s="8"/>
      <c r="D8" s="8"/>
      <c r="E8" s="8"/>
      <c r="F8" s="8"/>
    </row>
    <row r="9" spans="1:6" ht="21.95" customHeight="1">
      <c r="A9" s="6">
        <v>211</v>
      </c>
      <c r="B9" s="7" t="s">
        <v>77</v>
      </c>
      <c r="C9" s="8"/>
      <c r="D9" s="8"/>
      <c r="E9" s="8"/>
      <c r="F9" s="8"/>
    </row>
    <row r="10" spans="1:6" ht="21.95" customHeight="1">
      <c r="A10" s="6">
        <v>212</v>
      </c>
      <c r="B10" s="7" t="s">
        <v>78</v>
      </c>
      <c r="C10" s="9">
        <v>48895</v>
      </c>
      <c r="D10" s="9"/>
      <c r="E10" s="9">
        <v>17049</v>
      </c>
      <c r="F10" s="9">
        <f>C10+D10-E10</f>
        <v>31846</v>
      </c>
    </row>
    <row r="11" spans="1:6" ht="21.95" customHeight="1">
      <c r="A11" s="6">
        <v>213</v>
      </c>
      <c r="B11" s="7" t="s">
        <v>79</v>
      </c>
      <c r="C11" s="9"/>
      <c r="D11" s="9"/>
      <c r="E11" s="9"/>
      <c r="F11" s="9">
        <f t="shared" ref="F11:F18" si="0">C11+D11-E11</f>
        <v>0</v>
      </c>
    </row>
    <row r="12" spans="1:6" ht="21.95" customHeight="1">
      <c r="A12" s="6">
        <v>214</v>
      </c>
      <c r="B12" s="7" t="s">
        <v>80</v>
      </c>
      <c r="C12" s="9"/>
      <c r="D12" s="9"/>
      <c r="E12" s="9"/>
      <c r="F12" s="9">
        <f t="shared" si="0"/>
        <v>0</v>
      </c>
    </row>
    <row r="13" spans="1:6" ht="21.95" customHeight="1">
      <c r="A13" s="6">
        <v>215</v>
      </c>
      <c r="B13" s="7" t="s">
        <v>81</v>
      </c>
      <c r="C13" s="9"/>
      <c r="D13" s="9"/>
      <c r="E13" s="9"/>
      <c r="F13" s="9">
        <f t="shared" si="0"/>
        <v>0</v>
      </c>
    </row>
    <row r="14" spans="1:6" ht="21.95" customHeight="1">
      <c r="A14" s="6">
        <v>216</v>
      </c>
      <c r="B14" s="7" t="s">
        <v>95</v>
      </c>
      <c r="C14" s="9"/>
      <c r="D14" s="9"/>
      <c r="E14" s="9"/>
      <c r="F14" s="9">
        <f t="shared" si="0"/>
        <v>0</v>
      </c>
    </row>
    <row r="15" spans="1:6" ht="21.95" customHeight="1">
      <c r="A15" s="6">
        <v>217</v>
      </c>
      <c r="B15" s="7" t="s">
        <v>83</v>
      </c>
      <c r="C15" s="9"/>
      <c r="D15" s="9"/>
      <c r="E15" s="9"/>
      <c r="F15" s="9">
        <f t="shared" si="0"/>
        <v>0</v>
      </c>
    </row>
    <row r="16" spans="1:6" ht="21.95" customHeight="1">
      <c r="A16" s="6">
        <v>229</v>
      </c>
      <c r="B16" s="10" t="s">
        <v>106</v>
      </c>
      <c r="C16" s="9"/>
      <c r="D16" s="9">
        <v>67000</v>
      </c>
      <c r="E16" s="9"/>
      <c r="F16" s="9">
        <f t="shared" si="0"/>
        <v>67000</v>
      </c>
    </row>
    <row r="17" spans="1:6" ht="21.95" customHeight="1">
      <c r="A17" s="6">
        <v>232</v>
      </c>
      <c r="B17" s="10" t="s">
        <v>88</v>
      </c>
      <c r="C17" s="9">
        <v>6800</v>
      </c>
      <c r="D17" s="9"/>
      <c r="E17" s="9">
        <v>241</v>
      </c>
      <c r="F17" s="9">
        <f t="shared" si="0"/>
        <v>6559</v>
      </c>
    </row>
    <row r="18" spans="1:6" ht="21.95" customHeight="1">
      <c r="A18" s="6">
        <v>233</v>
      </c>
      <c r="B18" s="10" t="s">
        <v>107</v>
      </c>
      <c r="C18" s="9">
        <v>115</v>
      </c>
      <c r="D18" s="9"/>
      <c r="E18" s="9">
        <v>59</v>
      </c>
      <c r="F18" s="9">
        <f t="shared" si="0"/>
        <v>56</v>
      </c>
    </row>
    <row r="19" spans="1:6" ht="21.95" customHeight="1">
      <c r="A19" s="60" t="s">
        <v>96</v>
      </c>
      <c r="B19" s="60"/>
      <c r="C19" s="4">
        <f>SUM(C6:C18)</f>
        <v>55810</v>
      </c>
      <c r="D19" s="4">
        <f>SUM(D6:D18)</f>
        <v>67000</v>
      </c>
      <c r="E19" s="4">
        <f>SUM(E6:E18)</f>
        <v>17349</v>
      </c>
      <c r="F19" s="4">
        <f t="shared" ref="F19" si="1">SUM(F6:F18)</f>
        <v>105461</v>
      </c>
    </row>
  </sheetData>
  <mergeCells count="9">
    <mergeCell ref="A1:B1"/>
    <mergeCell ref="A2:F2"/>
    <mergeCell ref="B3:F3"/>
    <mergeCell ref="A19:B19"/>
    <mergeCell ref="C4:C5"/>
    <mergeCell ref="D4:D5"/>
    <mergeCell ref="E4:E5"/>
    <mergeCell ref="F4:F5"/>
    <mergeCell ref="A4:B5"/>
  </mergeCells>
  <phoneticPr fontId="40" type="noConversion"/>
  <printOptions horizontalCentered="1"/>
  <pageMargins left="0.70866141732283505" right="0.70866141732283505" top="0.74803149606299202" bottom="0.74803149606299202" header="0.31496062992126" footer="0.31496062992126"/>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表1（债券调整）</vt:lpstr>
      <vt:lpstr>表2（一般债券限额）</vt:lpstr>
      <vt:lpstr>表3（专项债券限额）</vt:lpstr>
      <vt:lpstr>表4（平衡表）</vt:lpstr>
      <vt:lpstr>表5（一般预算功能分类调整方案）</vt:lpstr>
      <vt:lpstr>表8（基金收支调整平衡）</vt:lpstr>
      <vt:lpstr>表10（基金调整方案）</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2021-09-22T08:27:00Z</cp:lastPrinted>
  <dcterms:created xsi:type="dcterms:W3CDTF">2008-09-11T17:22:00Z</dcterms:created>
  <dcterms:modified xsi:type="dcterms:W3CDTF">2022-12-28T08:02:20Z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61101C3AFF09440C86F1A63470579540</vt:lpwstr>
  </property>
  <property fmtid="{D5CDD505-2E9C-101B-9397-08002B2CF9AE}" pid="3" name="KSOProductBuildVer">
    <vt:lpwstr>2052-11.1.0.10938</vt:lpwstr>
  </property>
</Properties>
</file>